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ROE 2005 Mester egyéni" sheetId="1" r:id="rId1"/>
  </sheets>
  <definedNames/>
  <calcPr fullCalcOnLoad="1"/>
</workbook>
</file>

<file path=xl/sharedStrings.xml><?xml version="1.0" encoding="utf-8"?>
<sst xmlns="http://schemas.openxmlformats.org/spreadsheetml/2006/main" count="62" uniqueCount="47">
  <si>
    <t xml:space="preserve">Barna Viktor, Miskolc </t>
  </si>
  <si>
    <t>Bakos András, Martfű</t>
  </si>
  <si>
    <t>Varga Sándor dr., Mátészalka</t>
  </si>
  <si>
    <t>Vida István, Székesfehérvár</t>
  </si>
  <si>
    <t xml:space="preserve">Salgó Sándor, Budapest </t>
  </si>
  <si>
    <t xml:space="preserve">Szalay Dénes, Győr </t>
  </si>
  <si>
    <t xml:space="preserve">Hacsek Tamás, Budapest </t>
  </si>
  <si>
    <t xml:space="preserve">Képes Gáborné, Mátészalka </t>
  </si>
  <si>
    <t xml:space="preserve">Lovas Julianna, Vértesszőlős </t>
  </si>
  <si>
    <t>Szilágyiné Tóth Éva, Monor</t>
  </si>
  <si>
    <t xml:space="preserve">István György, Miskolc </t>
  </si>
  <si>
    <t xml:space="preserve">Mosonyi Géza, Pécs </t>
  </si>
  <si>
    <t xml:space="preserve">Huszárné Sándor Katalin, B.csaba </t>
  </si>
  <si>
    <t xml:space="preserve">Bartha Gyula, Csobánka </t>
  </si>
  <si>
    <t>F.né Nyilasy Éva, Szentmártonkáta</t>
  </si>
  <si>
    <t>Kósa László, Budapest</t>
  </si>
  <si>
    <t>Kovács Katalin, Ózd</t>
  </si>
  <si>
    <t xml:space="preserve">Mezey László, Debrecen </t>
  </si>
  <si>
    <t>Szemán Attila, Szolnok</t>
  </si>
  <si>
    <t>Győr</t>
  </si>
  <si>
    <t>nev.</t>
  </si>
  <si>
    <t>Bükksz.</t>
  </si>
  <si>
    <t>Tatab.</t>
  </si>
  <si>
    <t>Rangl.</t>
  </si>
  <si>
    <t>Bal.gy.</t>
  </si>
  <si>
    <t>szám</t>
  </si>
  <si>
    <t>Pont-</t>
  </si>
  <si>
    <t>Sz.f.vár</t>
  </si>
  <si>
    <t>Gyócsy Géza, Balassagyarmat</t>
  </si>
  <si>
    <t>Molnár Katalin, Mezőtúr</t>
  </si>
  <si>
    <t>Nagyváradi Katalin, Budapest</t>
  </si>
  <si>
    <t>Kunf.tó</t>
  </si>
  <si>
    <t>Martfű</t>
  </si>
  <si>
    <t>Szab.sz.</t>
  </si>
  <si>
    <t>Freud Róbert, Budapest</t>
  </si>
  <si>
    <t>Kalocsa</t>
  </si>
  <si>
    <t>Debrecen</t>
  </si>
  <si>
    <t>Horváth István, Debrecen</t>
  </si>
  <si>
    <t>Eger</t>
  </si>
  <si>
    <t>Békéscs.</t>
  </si>
  <si>
    <t>Gyula</t>
  </si>
  <si>
    <t>Osvalt László, Budapest</t>
  </si>
  <si>
    <t>Pécs</t>
  </si>
  <si>
    <t>Bp.KMO</t>
  </si>
  <si>
    <t>Szeged</t>
  </si>
  <si>
    <t>ROE 2005 Mester egyéni
bajnokság résztvevői</t>
  </si>
  <si>
    <t>Erdész István, Szeged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</si>
</sst>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</numFmts>
  <fonts count="16">
    <font>
      <sz val="10"/>
      <name val="Arial"/>
      <family val="0"/>
    </font>
    <font>
      <b/>
      <sz val="7"/>
      <name val="Arial CE"/>
      <family val="2"/>
    </font>
    <font>
      <sz val="7"/>
      <name val="Arial CE"/>
      <family val="2"/>
    </font>
    <font>
      <sz val="7"/>
      <name val="Arial"/>
      <family val="0"/>
    </font>
    <font>
      <sz val="8"/>
      <name val="Arial"/>
      <family val="0"/>
    </font>
    <font>
      <b/>
      <sz val="8"/>
      <name val="Arial CE"/>
      <family val="0"/>
    </font>
    <font>
      <b/>
      <sz val="10"/>
      <name val="Arial CE"/>
      <family val="2"/>
    </font>
    <font>
      <b/>
      <sz val="10"/>
      <name val="Arial"/>
      <family val="0"/>
    </font>
    <font>
      <b/>
      <sz val="7"/>
      <name val="Arial"/>
      <family val="0"/>
    </font>
    <font>
      <sz val="7"/>
      <color indexed="22"/>
      <name val="Arial"/>
      <family val="0"/>
    </font>
    <font>
      <b/>
      <sz val="10"/>
      <color indexed="22"/>
      <name val="Arial CE"/>
      <family val="2"/>
    </font>
    <font>
      <sz val="8"/>
      <color indexed="8"/>
      <name val="Arial CE"/>
      <family val="2"/>
    </font>
    <font>
      <sz val="8"/>
      <color indexed="8"/>
      <name val="Arial"/>
      <family val="0"/>
    </font>
    <font>
      <sz val="8"/>
      <color indexed="22"/>
      <name val="Arial CE"/>
      <family val="2"/>
    </font>
    <font>
      <b/>
      <sz val="8"/>
      <name val="Arial"/>
      <family val="2"/>
    </font>
    <font>
      <b/>
      <sz val="8"/>
      <color indexed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shrinkToFit="1"/>
    </xf>
    <xf numFmtId="2" fontId="0" fillId="0" borderId="0" xfId="0" applyNumberFormat="1" applyFont="1" applyFill="1" applyBorder="1" applyAlignment="1">
      <alignment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/>
    </xf>
    <xf numFmtId="2" fontId="5" fillId="2" borderId="1" xfId="0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1" fontId="3" fillId="4" borderId="2" xfId="0" applyNumberFormat="1" applyFont="1" applyFill="1" applyBorder="1" applyAlignment="1">
      <alignment vertical="center"/>
    </xf>
    <xf numFmtId="2" fontId="3" fillId="4" borderId="3" xfId="0" applyNumberFormat="1" applyFont="1" applyFill="1" applyBorder="1" applyAlignment="1">
      <alignment vertical="center"/>
    </xf>
    <xf numFmtId="2" fontId="8" fillId="4" borderId="4" xfId="0" applyNumberFormat="1" applyFont="1" applyFill="1" applyBorder="1" applyAlignment="1">
      <alignment horizontal="center" shrinkToFit="1"/>
    </xf>
    <xf numFmtId="2" fontId="3" fillId="4" borderId="5" xfId="0" applyNumberFormat="1" applyFont="1" applyFill="1" applyBorder="1" applyAlignment="1">
      <alignment horizontal="center" vertical="top" shrinkToFit="1"/>
    </xf>
    <xf numFmtId="0" fontId="9" fillId="0" borderId="0" xfId="0" applyFont="1" applyFill="1" applyBorder="1" applyAlignment="1">
      <alignment horizontal="center" shrinkToFi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2" fontId="10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/>
    </xf>
    <xf numFmtId="1" fontId="11" fillId="3" borderId="1" xfId="0" applyNumberFormat="1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left" vertical="center"/>
    </xf>
    <xf numFmtId="0" fontId="15" fillId="3" borderId="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0" fillId="4" borderId="1" xfId="0" applyFont="1" applyFill="1" applyBorder="1" applyAlignment="1">
      <alignment horizontal="center" shrinkToFit="1"/>
    </xf>
    <xf numFmtId="0" fontId="14" fillId="4" borderId="4" xfId="0" applyFont="1" applyFill="1" applyBorder="1" applyAlignment="1">
      <alignment horizontal="center" textRotation="90" shrinkToFit="1"/>
    </xf>
    <xf numFmtId="0" fontId="14" fillId="4" borderId="6" xfId="0" applyFont="1" applyFill="1" applyBorder="1" applyAlignment="1">
      <alignment horizontal="center" textRotation="90" shrinkToFit="1"/>
    </xf>
    <xf numFmtId="0" fontId="14" fillId="4" borderId="4" xfId="0" applyFont="1" applyFill="1" applyBorder="1" applyAlignment="1">
      <alignment horizontal="center" wrapText="1" shrinkToFit="1"/>
    </xf>
    <xf numFmtId="0" fontId="4" fillId="4" borderId="6" xfId="0" applyFont="1" applyFill="1" applyBorder="1" applyAlignment="1">
      <alignment horizontal="center" shrinkToFit="1"/>
    </xf>
    <xf numFmtId="0" fontId="11" fillId="3" borderId="1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8"/>
  <sheetViews>
    <sheetView tabSelected="1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K9" sqref="AK9"/>
    </sheetView>
  </sheetViews>
  <sheetFormatPr defaultColWidth="9.140625" defaultRowHeight="12.75"/>
  <cols>
    <col min="1" max="1" width="0.85546875" style="21" customWidth="1"/>
    <col min="2" max="2" width="3.00390625" style="28" bestFit="1" customWidth="1"/>
    <col min="3" max="3" width="21.8515625" style="5" customWidth="1"/>
    <col min="4" max="4" width="5.57421875" style="13" customWidth="1"/>
    <col min="5" max="5" width="2.421875" style="10" bestFit="1" customWidth="1"/>
    <col min="6" max="6" width="4.00390625" style="7" bestFit="1" customWidth="1"/>
    <col min="7" max="7" width="2.421875" style="10" bestFit="1" customWidth="1"/>
    <col min="8" max="8" width="4.00390625" style="7" bestFit="1" customWidth="1"/>
    <col min="9" max="9" width="2.421875" style="10" bestFit="1" customWidth="1"/>
    <col min="10" max="10" width="4.00390625" style="7" bestFit="1" customWidth="1"/>
    <col min="11" max="11" width="2.421875" style="5" customWidth="1"/>
    <col min="12" max="12" width="4.00390625" style="5" bestFit="1" customWidth="1"/>
    <col min="13" max="13" width="2.421875" style="5" customWidth="1"/>
    <col min="14" max="14" width="4.00390625" style="5" bestFit="1" customWidth="1"/>
    <col min="15" max="15" width="2.421875" style="5" bestFit="1" customWidth="1"/>
    <col min="16" max="16" width="4.00390625" style="5" bestFit="1" customWidth="1"/>
    <col min="17" max="17" width="2.421875" style="5" bestFit="1" customWidth="1"/>
    <col min="18" max="18" width="4.00390625" style="5" bestFit="1" customWidth="1"/>
    <col min="19" max="19" width="2.421875" style="5" bestFit="1" customWidth="1"/>
    <col min="20" max="20" width="4.00390625" style="5" bestFit="1" customWidth="1"/>
    <col min="21" max="21" width="2.421875" style="5" bestFit="1" customWidth="1"/>
    <col min="22" max="22" width="4.00390625" style="5" bestFit="1" customWidth="1"/>
    <col min="23" max="23" width="2.421875" style="5" bestFit="1" customWidth="1"/>
    <col min="24" max="24" width="4.00390625" style="5" bestFit="1" customWidth="1"/>
    <col min="25" max="25" width="2.421875" style="5" bestFit="1" customWidth="1"/>
    <col min="26" max="26" width="4.00390625" style="5" bestFit="1" customWidth="1"/>
    <col min="27" max="27" width="2.421875" style="5" bestFit="1" customWidth="1"/>
    <col min="28" max="28" width="4.00390625" style="5" bestFit="1" customWidth="1"/>
    <col min="29" max="29" width="2.421875" style="5" bestFit="1" customWidth="1"/>
    <col min="30" max="30" width="4.00390625" style="5" bestFit="1" customWidth="1"/>
    <col min="31" max="31" width="2.421875" style="5" bestFit="1" customWidth="1"/>
    <col min="32" max="32" width="4.00390625" style="5" bestFit="1" customWidth="1"/>
    <col min="33" max="33" width="2.421875" style="5" bestFit="1" customWidth="1"/>
    <col min="34" max="34" width="4.00390625" style="5" bestFit="1" customWidth="1"/>
    <col min="35" max="35" width="2.421875" style="5" bestFit="1" customWidth="1"/>
    <col min="36" max="36" width="4.00390625" style="5" bestFit="1" customWidth="1"/>
    <col min="37" max="16384" width="9.140625" style="5" customWidth="1"/>
  </cols>
  <sheetData>
    <row r="1" spans="1:36" s="6" customFormat="1" ht="12.75">
      <c r="A1" s="19"/>
      <c r="B1" s="30" t="s">
        <v>23</v>
      </c>
      <c r="C1" s="32" t="s">
        <v>45</v>
      </c>
      <c r="D1" s="17" t="s">
        <v>26</v>
      </c>
      <c r="E1" s="29" t="s">
        <v>21</v>
      </c>
      <c r="F1" s="29"/>
      <c r="G1" s="29" t="s">
        <v>22</v>
      </c>
      <c r="H1" s="29"/>
      <c r="I1" s="29" t="s">
        <v>19</v>
      </c>
      <c r="J1" s="29"/>
      <c r="K1" s="29" t="s">
        <v>24</v>
      </c>
      <c r="L1" s="29"/>
      <c r="M1" s="29" t="s">
        <v>27</v>
      </c>
      <c r="N1" s="29"/>
      <c r="O1" s="29" t="s">
        <v>31</v>
      </c>
      <c r="P1" s="29"/>
      <c r="Q1" s="29" t="s">
        <v>32</v>
      </c>
      <c r="R1" s="29"/>
      <c r="S1" s="29" t="s">
        <v>33</v>
      </c>
      <c r="T1" s="29"/>
      <c r="U1" s="29" t="s">
        <v>35</v>
      </c>
      <c r="V1" s="29"/>
      <c r="W1" s="29" t="s">
        <v>36</v>
      </c>
      <c r="X1" s="29"/>
      <c r="Y1" s="29" t="s">
        <v>38</v>
      </c>
      <c r="Z1" s="29"/>
      <c r="AA1" s="29" t="s">
        <v>39</v>
      </c>
      <c r="AB1" s="29"/>
      <c r="AC1" s="29" t="s">
        <v>40</v>
      </c>
      <c r="AD1" s="29"/>
      <c r="AE1" s="29" t="s">
        <v>42</v>
      </c>
      <c r="AF1" s="29"/>
      <c r="AG1" s="29" t="s">
        <v>43</v>
      </c>
      <c r="AH1" s="29"/>
      <c r="AI1" s="29" t="s">
        <v>44</v>
      </c>
      <c r="AJ1" s="29"/>
    </row>
    <row r="2" spans="1:36" s="14" customFormat="1" ht="9.75" customHeight="1">
      <c r="A2" s="20"/>
      <c r="B2" s="31"/>
      <c r="C2" s="33"/>
      <c r="D2" s="18" t="s">
        <v>25</v>
      </c>
      <c r="E2" s="15">
        <v>13</v>
      </c>
      <c r="F2" s="16" t="s">
        <v>20</v>
      </c>
      <c r="G2" s="15">
        <v>16</v>
      </c>
      <c r="H2" s="16" t="s">
        <v>20</v>
      </c>
      <c r="I2" s="15">
        <v>11</v>
      </c>
      <c r="J2" s="16" t="s">
        <v>20</v>
      </c>
      <c r="K2" s="15">
        <v>12</v>
      </c>
      <c r="L2" s="16" t="s">
        <v>20</v>
      </c>
      <c r="M2" s="15">
        <v>20</v>
      </c>
      <c r="N2" s="16" t="s">
        <v>20</v>
      </c>
      <c r="O2" s="15">
        <v>10</v>
      </c>
      <c r="P2" s="16" t="s">
        <v>20</v>
      </c>
      <c r="Q2" s="15">
        <v>15</v>
      </c>
      <c r="R2" s="16" t="s">
        <v>20</v>
      </c>
      <c r="S2" s="15">
        <v>16</v>
      </c>
      <c r="T2" s="16" t="s">
        <v>20</v>
      </c>
      <c r="U2" s="15">
        <v>11</v>
      </c>
      <c r="V2" s="16" t="s">
        <v>20</v>
      </c>
      <c r="W2" s="15">
        <v>17</v>
      </c>
      <c r="X2" s="16" t="s">
        <v>20</v>
      </c>
      <c r="Y2" s="15">
        <v>13</v>
      </c>
      <c r="Z2" s="16" t="s">
        <v>20</v>
      </c>
      <c r="AA2" s="15">
        <v>14</v>
      </c>
      <c r="AB2" s="16" t="s">
        <v>20</v>
      </c>
      <c r="AC2" s="15">
        <v>11</v>
      </c>
      <c r="AD2" s="16" t="s">
        <v>20</v>
      </c>
      <c r="AE2" s="15">
        <v>13</v>
      </c>
      <c r="AF2" s="16" t="s">
        <v>20</v>
      </c>
      <c r="AG2" s="15">
        <v>17</v>
      </c>
      <c r="AH2" s="16" t="s">
        <v>20</v>
      </c>
      <c r="AI2" s="15">
        <v>14</v>
      </c>
      <c r="AJ2" s="16" t="s">
        <v>20</v>
      </c>
    </row>
    <row r="3" spans="1:36" ht="12.75">
      <c r="A3" s="21">
        <v>16</v>
      </c>
      <c r="B3" s="27">
        <v>1</v>
      </c>
      <c r="C3" s="23" t="s">
        <v>0</v>
      </c>
      <c r="D3" s="12">
        <f>SUM(F3,H3,J3,L3,N3,P3,R3,T3,V3,X3,Z3,AB3,AD3,AF3,AH3,AJ3)</f>
        <v>15.099202758026289</v>
      </c>
      <c r="E3" s="1">
        <v>1</v>
      </c>
      <c r="F3" s="11">
        <v>1</v>
      </c>
      <c r="G3" s="1">
        <v>1</v>
      </c>
      <c r="H3" s="11">
        <v>1</v>
      </c>
      <c r="I3" s="1">
        <v>1</v>
      </c>
      <c r="J3" s="11">
        <v>1</v>
      </c>
      <c r="K3" s="1">
        <v>3</v>
      </c>
      <c r="L3" s="11">
        <f>(12-K3+1)/12</f>
        <v>0.8333333333333334</v>
      </c>
      <c r="M3" s="1">
        <v>3</v>
      </c>
      <c r="N3" s="11">
        <f>(21-M3)/20</f>
        <v>0.9</v>
      </c>
      <c r="O3" s="1">
        <v>1</v>
      </c>
      <c r="P3" s="11">
        <f>(11-O3)/10</f>
        <v>1</v>
      </c>
      <c r="Q3" s="1">
        <v>1</v>
      </c>
      <c r="R3" s="11">
        <f>(16-Q3)/15</f>
        <v>1</v>
      </c>
      <c r="S3" s="1">
        <v>1</v>
      </c>
      <c r="T3" s="11">
        <f>(17-S3)/16</f>
        <v>1</v>
      </c>
      <c r="U3" s="1">
        <v>1</v>
      </c>
      <c r="V3" s="11">
        <f>(12-U3)/11</f>
        <v>1</v>
      </c>
      <c r="W3" s="1">
        <v>1</v>
      </c>
      <c r="X3" s="11">
        <f>(18-W3)/17</f>
        <v>1</v>
      </c>
      <c r="Y3" s="1">
        <v>4</v>
      </c>
      <c r="Z3" s="11">
        <v>0.7692307692307693</v>
      </c>
      <c r="AA3" s="1">
        <v>5</v>
      </c>
      <c r="AB3" s="11">
        <f>(15-AA3)/14</f>
        <v>0.7142857142857143</v>
      </c>
      <c r="AC3" s="1">
        <v>1</v>
      </c>
      <c r="AD3" s="11">
        <f>(12-AC3)/11</f>
        <v>1</v>
      </c>
      <c r="AE3" s="1">
        <v>1</v>
      </c>
      <c r="AF3" s="11">
        <f>(14-AE3)/13</f>
        <v>1</v>
      </c>
      <c r="AG3" s="1">
        <v>3</v>
      </c>
      <c r="AH3" s="11">
        <f>(18-AG3)/17</f>
        <v>0.8823529411764706</v>
      </c>
      <c r="AI3" s="1">
        <v>1</v>
      </c>
      <c r="AJ3" s="11">
        <f>(15-AI3)/14</f>
        <v>1</v>
      </c>
    </row>
    <row r="4" spans="1:36" ht="12.75">
      <c r="A4" s="21">
        <v>15</v>
      </c>
      <c r="B4" s="27">
        <v>2</v>
      </c>
      <c r="C4" s="23" t="s">
        <v>1</v>
      </c>
      <c r="D4" s="12">
        <f>SUM(F4,H4,J4,L4,N4,P4,R4,T4,V4,X4,Z4,AB4,AD4,AF4,AH4,AJ4)</f>
        <v>13.228719075042607</v>
      </c>
      <c r="E4" s="1">
        <v>3</v>
      </c>
      <c r="F4" s="11">
        <v>0.8461538461538461</v>
      </c>
      <c r="G4" s="1">
        <v>2</v>
      </c>
      <c r="H4" s="11">
        <v>0.9375</v>
      </c>
      <c r="I4" s="1">
        <v>2</v>
      </c>
      <c r="J4" s="11">
        <v>0.9090909090909091</v>
      </c>
      <c r="K4" s="1">
        <v>2</v>
      </c>
      <c r="L4" s="11">
        <f>(12-K4+1)/12</f>
        <v>0.9166666666666666</v>
      </c>
      <c r="M4" s="1">
        <v>6</v>
      </c>
      <c r="N4" s="11">
        <f>(21-M4)/20</f>
        <v>0.75</v>
      </c>
      <c r="O4" s="1">
        <v>3</v>
      </c>
      <c r="P4" s="11">
        <f>(11-O4)/10</f>
        <v>0.8</v>
      </c>
      <c r="Q4" s="1">
        <v>2</v>
      </c>
      <c r="R4" s="11">
        <f>(16-Q4)/15</f>
        <v>0.9333333333333333</v>
      </c>
      <c r="S4" s="1">
        <v>3</v>
      </c>
      <c r="T4" s="11">
        <f>(17-S4)/16</f>
        <v>0.875</v>
      </c>
      <c r="U4" s="1"/>
      <c r="V4" s="11"/>
      <c r="W4" s="1">
        <v>3</v>
      </c>
      <c r="X4" s="11">
        <f>(18-W4)/17</f>
        <v>0.8823529411764706</v>
      </c>
      <c r="Y4" s="1">
        <v>2</v>
      </c>
      <c r="Z4" s="11">
        <v>0.9230769230769231</v>
      </c>
      <c r="AA4" s="1">
        <v>2</v>
      </c>
      <c r="AB4" s="11">
        <f>(15-AA4)/14</f>
        <v>0.9285714285714286</v>
      </c>
      <c r="AC4" s="1">
        <v>3</v>
      </c>
      <c r="AD4" s="11">
        <f>(12-AC4)/11</f>
        <v>0.8181818181818182</v>
      </c>
      <c r="AE4" s="1">
        <v>2</v>
      </c>
      <c r="AF4" s="11">
        <f>(14-AE4)/13</f>
        <v>0.9230769230769231</v>
      </c>
      <c r="AG4" s="1">
        <v>1</v>
      </c>
      <c r="AH4" s="11">
        <f>(18-AG4)/17</f>
        <v>1</v>
      </c>
      <c r="AI4" s="1">
        <v>4</v>
      </c>
      <c r="AJ4" s="11">
        <f>(15-AI4)/14</f>
        <v>0.7857142857142857</v>
      </c>
    </row>
    <row r="5" spans="1:36" ht="12.75">
      <c r="A5" s="21">
        <v>12</v>
      </c>
      <c r="B5" s="27">
        <v>3</v>
      </c>
      <c r="C5" s="23" t="s">
        <v>10</v>
      </c>
      <c r="D5" s="12">
        <f>SUM(F5,H5,J5,L5,N5,P5,R5,T5,V5,X5,Z5,AB5,AD5,AF5,AH5,AJ5)</f>
        <v>8.881429844665139</v>
      </c>
      <c r="E5" s="1">
        <v>6</v>
      </c>
      <c r="F5" s="11">
        <v>0.6153846153846154</v>
      </c>
      <c r="G5" s="1">
        <v>10</v>
      </c>
      <c r="H5" s="11">
        <v>0.4375</v>
      </c>
      <c r="I5" s="1"/>
      <c r="J5" s="11"/>
      <c r="K5" s="1">
        <v>4</v>
      </c>
      <c r="L5" s="11">
        <f>(12-K5+1)/12</f>
        <v>0.75</v>
      </c>
      <c r="M5" s="1">
        <v>1</v>
      </c>
      <c r="N5" s="11">
        <f>(21-M5)/20</f>
        <v>1</v>
      </c>
      <c r="O5" s="1">
        <v>6</v>
      </c>
      <c r="P5" s="11">
        <f>(11-O5)/10</f>
        <v>0.5</v>
      </c>
      <c r="Q5" s="1">
        <v>6</v>
      </c>
      <c r="R5" s="11">
        <f>(16-Q5)/15</f>
        <v>0.6666666666666666</v>
      </c>
      <c r="S5" s="1">
        <v>2</v>
      </c>
      <c r="T5" s="11">
        <f>(17-S5)/16</f>
        <v>0.9375</v>
      </c>
      <c r="U5" s="1"/>
      <c r="V5" s="11"/>
      <c r="W5" s="1">
        <v>4</v>
      </c>
      <c r="X5" s="11">
        <f>(18-W5)/17</f>
        <v>0.8235294117647058</v>
      </c>
      <c r="Y5" s="1"/>
      <c r="Z5" s="11"/>
      <c r="AA5" s="1">
        <v>1</v>
      </c>
      <c r="AB5" s="11">
        <f>(15-AA5)/14</f>
        <v>1</v>
      </c>
      <c r="AC5" s="1">
        <v>2</v>
      </c>
      <c r="AD5" s="11">
        <f>(12-AC5)/11</f>
        <v>0.9090909090909091</v>
      </c>
      <c r="AE5" s="1">
        <v>9</v>
      </c>
      <c r="AF5" s="11">
        <f>(14-AE5)/13</f>
        <v>0.38461538461538464</v>
      </c>
      <c r="AG5" s="1"/>
      <c r="AH5" s="11"/>
      <c r="AI5" s="1">
        <v>3</v>
      </c>
      <c r="AJ5" s="11">
        <f>(15-AI5)/14</f>
        <v>0.8571428571428571</v>
      </c>
    </row>
    <row r="6" spans="1:36" ht="12.75">
      <c r="A6" s="21">
        <v>16</v>
      </c>
      <c r="B6" s="27">
        <v>4</v>
      </c>
      <c r="C6" s="23" t="s">
        <v>6</v>
      </c>
      <c r="D6" s="12">
        <f>SUM(F6,H6,J6,L6,N6,P6,R6,T6,V6,X6,Z6,AB6,AD6,AF6,AH6,AJ6)</f>
        <v>8.791853489647606</v>
      </c>
      <c r="E6" s="1">
        <v>8</v>
      </c>
      <c r="F6" s="11">
        <v>0.46153846153846156</v>
      </c>
      <c r="G6" s="1">
        <v>13</v>
      </c>
      <c r="H6" s="11">
        <v>0.25</v>
      </c>
      <c r="I6" s="1">
        <v>7</v>
      </c>
      <c r="J6" s="11">
        <v>0.45454545454545453</v>
      </c>
      <c r="K6" s="1">
        <v>7</v>
      </c>
      <c r="L6" s="11">
        <f>(12-K6+1)/12</f>
        <v>0.5</v>
      </c>
      <c r="M6" s="1">
        <v>15</v>
      </c>
      <c r="N6" s="11">
        <f>(21-M6)/20</f>
        <v>0.3</v>
      </c>
      <c r="O6" s="1">
        <v>5</v>
      </c>
      <c r="P6" s="11">
        <f>(11-O6)/10</f>
        <v>0.6</v>
      </c>
      <c r="Q6" s="1">
        <v>8</v>
      </c>
      <c r="R6" s="11">
        <f>(16-Q6)/15</f>
        <v>0.5333333333333333</v>
      </c>
      <c r="S6" s="1">
        <v>6</v>
      </c>
      <c r="T6" s="11">
        <f>(17-S6)/16</f>
        <v>0.6875</v>
      </c>
      <c r="U6" s="1">
        <v>4</v>
      </c>
      <c r="V6" s="11">
        <f>(12-U6)/11</f>
        <v>0.7272727272727273</v>
      </c>
      <c r="W6" s="1">
        <v>5</v>
      </c>
      <c r="X6" s="11">
        <f>(18-W6)/17</f>
        <v>0.7647058823529411</v>
      </c>
      <c r="Y6" s="1">
        <v>7</v>
      </c>
      <c r="Z6" s="11">
        <v>0.5384615384615384</v>
      </c>
      <c r="AA6" s="1">
        <v>7</v>
      </c>
      <c r="AB6" s="11">
        <f>(15-AA6)/14</f>
        <v>0.5714285714285714</v>
      </c>
      <c r="AC6" s="1">
        <v>8</v>
      </c>
      <c r="AD6" s="11">
        <f>(12-AC6)/11</f>
        <v>0.36363636363636365</v>
      </c>
      <c r="AE6" s="1">
        <v>3</v>
      </c>
      <c r="AF6" s="11">
        <f>(14-AE6)/13</f>
        <v>0.8461538461538461</v>
      </c>
      <c r="AG6" s="1">
        <v>5</v>
      </c>
      <c r="AH6" s="11">
        <f>(18-AG6)/17</f>
        <v>0.7647058823529411</v>
      </c>
      <c r="AI6" s="1">
        <v>9</v>
      </c>
      <c r="AJ6" s="11">
        <f>(15-AI6)/14</f>
        <v>0.42857142857142855</v>
      </c>
    </row>
    <row r="7" spans="1:36" ht="12.75">
      <c r="A7" s="21">
        <v>11</v>
      </c>
      <c r="B7" s="27">
        <v>5</v>
      </c>
      <c r="C7" s="23" t="s">
        <v>13</v>
      </c>
      <c r="D7" s="12">
        <f>SUM(F7,H7,J7,L7,N7,P7,R7,T7,V7,X7,Z7,AB7,AD7,AF7,AH7,AJ7)</f>
        <v>8.254626256096845</v>
      </c>
      <c r="E7" s="1"/>
      <c r="F7" s="8"/>
      <c r="G7" s="1">
        <v>3</v>
      </c>
      <c r="H7" s="11">
        <v>0.875</v>
      </c>
      <c r="I7" s="1"/>
      <c r="J7" s="11"/>
      <c r="K7" s="1">
        <v>6</v>
      </c>
      <c r="L7" s="11">
        <f>(12-K7+1)/12</f>
        <v>0.5833333333333334</v>
      </c>
      <c r="M7" s="1">
        <v>7</v>
      </c>
      <c r="N7" s="11">
        <f>(21-M7)/20</f>
        <v>0.7</v>
      </c>
      <c r="O7" s="1">
        <v>2</v>
      </c>
      <c r="P7" s="11">
        <f>(11-O7)/10</f>
        <v>0.9</v>
      </c>
      <c r="Q7" s="1">
        <v>3</v>
      </c>
      <c r="R7" s="11">
        <f>(16-Q7)/15</f>
        <v>0.8666666666666667</v>
      </c>
      <c r="S7" s="1">
        <v>5</v>
      </c>
      <c r="T7" s="11">
        <f>(17-S7)/16</f>
        <v>0.75</v>
      </c>
      <c r="U7" s="1">
        <v>3</v>
      </c>
      <c r="V7" s="11">
        <f>(12-U7)/11</f>
        <v>0.8181818181818182</v>
      </c>
      <c r="W7" s="1">
        <v>7</v>
      </c>
      <c r="X7" s="11">
        <f>(18-W7)/17</f>
        <v>0.6470588235294118</v>
      </c>
      <c r="Y7" s="1">
        <v>5</v>
      </c>
      <c r="Z7" s="11">
        <v>0.6923076923076923</v>
      </c>
      <c r="AA7" s="1">
        <v>4</v>
      </c>
      <c r="AB7" s="11">
        <f>(15-AA7)/14</f>
        <v>0.7857142857142857</v>
      </c>
      <c r="AC7" s="1">
        <v>5</v>
      </c>
      <c r="AD7" s="11">
        <f>(12-AC7)/11</f>
        <v>0.6363636363636364</v>
      </c>
      <c r="AE7" s="1"/>
      <c r="AF7" s="11"/>
      <c r="AG7" s="1"/>
      <c r="AH7" s="11"/>
      <c r="AI7" s="1"/>
      <c r="AJ7" s="11"/>
    </row>
    <row r="8" spans="1:36" ht="12.75">
      <c r="A8" s="21">
        <v>11</v>
      </c>
      <c r="B8" s="27">
        <v>6</v>
      </c>
      <c r="C8" s="23" t="s">
        <v>2</v>
      </c>
      <c r="D8" s="12">
        <f>SUM(F8,H8,J8,L8,N8,P8,R8,T8,V8,X8,Z8,AB8,AD8,AF8,AH8,AJ8)</f>
        <v>7.035261552173318</v>
      </c>
      <c r="E8" s="1">
        <v>5</v>
      </c>
      <c r="F8" s="11">
        <v>0.6923076923076923</v>
      </c>
      <c r="G8" s="1">
        <v>4</v>
      </c>
      <c r="H8" s="11">
        <v>0.8125</v>
      </c>
      <c r="I8" s="1">
        <v>3</v>
      </c>
      <c r="J8" s="11">
        <v>0.8181818181818182</v>
      </c>
      <c r="K8" s="1"/>
      <c r="L8" s="11"/>
      <c r="M8" s="1">
        <v>10</v>
      </c>
      <c r="N8" s="11">
        <f>(21-M8)/20</f>
        <v>0.55</v>
      </c>
      <c r="O8" s="1"/>
      <c r="P8" s="11"/>
      <c r="Q8" s="1">
        <v>5</v>
      </c>
      <c r="R8" s="11">
        <f>(16-Q8)/15</f>
        <v>0.7333333333333333</v>
      </c>
      <c r="S8" s="1">
        <v>13</v>
      </c>
      <c r="T8" s="11">
        <f>(17-S8)/16</f>
        <v>0.25</v>
      </c>
      <c r="U8" s="1"/>
      <c r="V8" s="11"/>
      <c r="W8" s="1">
        <v>2</v>
      </c>
      <c r="X8" s="11">
        <f>(18-W8)/17</f>
        <v>0.9411764705882353</v>
      </c>
      <c r="Y8" s="1"/>
      <c r="Z8" s="11"/>
      <c r="AA8" s="1">
        <v>9</v>
      </c>
      <c r="AB8" s="11">
        <f>(15-AA8)/14</f>
        <v>0.42857142857142855</v>
      </c>
      <c r="AC8" s="1">
        <v>6</v>
      </c>
      <c r="AD8" s="11">
        <f>(12-AC8)/11</f>
        <v>0.5454545454545454</v>
      </c>
      <c r="AE8" s="1">
        <v>5</v>
      </c>
      <c r="AF8" s="11">
        <f>(14-AE8)/13</f>
        <v>0.6923076923076923</v>
      </c>
      <c r="AG8" s="1"/>
      <c r="AH8" s="11"/>
      <c r="AI8" s="1">
        <v>7</v>
      </c>
      <c r="AJ8" s="11">
        <f>(15-AI8)/14</f>
        <v>0.5714285714285714</v>
      </c>
    </row>
    <row r="9" spans="1:36" ht="12.75">
      <c r="A9" s="21">
        <v>14</v>
      </c>
      <c r="B9" s="27">
        <v>7</v>
      </c>
      <c r="C9" s="23" t="s">
        <v>8</v>
      </c>
      <c r="D9" s="12">
        <f>SUM(F9,H9,J9,L9,N9,P9,R9,T9,V9,X9,Z9,AB9,AD9,AF9,AH9,AJ9)</f>
        <v>6.709769886975769</v>
      </c>
      <c r="E9" s="1"/>
      <c r="F9" s="8"/>
      <c r="G9" s="1">
        <v>5</v>
      </c>
      <c r="H9" s="11">
        <v>0.75</v>
      </c>
      <c r="I9" s="1">
        <v>8</v>
      </c>
      <c r="J9" s="11">
        <v>0.36363636363636365</v>
      </c>
      <c r="K9" s="1">
        <v>5</v>
      </c>
      <c r="L9" s="11">
        <f>(12-K9+1)/12</f>
        <v>0.6666666666666666</v>
      </c>
      <c r="M9" s="1">
        <v>16</v>
      </c>
      <c r="N9" s="11">
        <f>(21-M9)/20</f>
        <v>0.25</v>
      </c>
      <c r="O9" s="1"/>
      <c r="P9" s="11"/>
      <c r="Q9" s="1">
        <v>10</v>
      </c>
      <c r="R9" s="11">
        <f>(16-Q9)/15</f>
        <v>0.4</v>
      </c>
      <c r="S9" s="1">
        <v>6</v>
      </c>
      <c r="T9" s="11">
        <f>(17-S9)/16</f>
        <v>0.6875</v>
      </c>
      <c r="U9" s="1">
        <v>2</v>
      </c>
      <c r="V9" s="11">
        <f>(12-U9)/11</f>
        <v>0.9090909090909091</v>
      </c>
      <c r="W9" s="1">
        <v>13</v>
      </c>
      <c r="X9" s="11">
        <f>(18-W9)/17</f>
        <v>0.29411764705882354</v>
      </c>
      <c r="Y9" s="1">
        <v>9</v>
      </c>
      <c r="Z9" s="11">
        <v>0.38461538461538464</v>
      </c>
      <c r="AA9" s="1">
        <v>8</v>
      </c>
      <c r="AB9" s="11">
        <f>(15-AA9)/14</f>
        <v>0.5</v>
      </c>
      <c r="AC9" s="1">
        <v>9</v>
      </c>
      <c r="AD9" s="11">
        <f>(12-AC9)/11</f>
        <v>0.2727272727272727</v>
      </c>
      <c r="AE9" s="1">
        <v>4</v>
      </c>
      <c r="AF9" s="11">
        <f>(14-AE9)/13</f>
        <v>0.7692307692307693</v>
      </c>
      <c r="AG9" s="1">
        <v>15</v>
      </c>
      <c r="AH9" s="11">
        <f>(18-AG9)/17</f>
        <v>0.17647058823529413</v>
      </c>
      <c r="AI9" s="1">
        <v>11</v>
      </c>
      <c r="AJ9" s="11">
        <f>(15-AI9)/14</f>
        <v>0.2857142857142857</v>
      </c>
    </row>
    <row r="10" spans="1:36" ht="12.75">
      <c r="A10" s="21">
        <v>15</v>
      </c>
      <c r="B10" s="27">
        <v>8</v>
      </c>
      <c r="C10" s="23" t="s">
        <v>7</v>
      </c>
      <c r="D10" s="12">
        <f>SUM(F10,H10,J10,L10,N10,P10,R10,T10,V10,X10,Z10,AB10,AD10,AF10,AH10,AJ10)</f>
        <v>6.2474106775577365</v>
      </c>
      <c r="E10" s="1">
        <v>11</v>
      </c>
      <c r="F10" s="11">
        <v>0.23076923076923078</v>
      </c>
      <c r="G10" s="1">
        <v>15</v>
      </c>
      <c r="H10" s="11">
        <v>0.125</v>
      </c>
      <c r="I10" s="1">
        <v>10</v>
      </c>
      <c r="J10" s="11">
        <v>0.18181818181818182</v>
      </c>
      <c r="K10" s="1">
        <v>10</v>
      </c>
      <c r="L10" s="11">
        <f>(12-K10+1)/12</f>
        <v>0.25</v>
      </c>
      <c r="M10" s="1">
        <v>17</v>
      </c>
      <c r="N10" s="11">
        <f>(21-M10)/20</f>
        <v>0.2</v>
      </c>
      <c r="O10" s="1"/>
      <c r="P10" s="11"/>
      <c r="Q10" s="1">
        <v>4</v>
      </c>
      <c r="R10" s="11">
        <f>(16-Q10)/15</f>
        <v>0.8</v>
      </c>
      <c r="S10" s="1">
        <v>12</v>
      </c>
      <c r="T10" s="11">
        <f>(17-S10)/16</f>
        <v>0.3125</v>
      </c>
      <c r="U10" s="1">
        <v>6</v>
      </c>
      <c r="V10" s="11">
        <f>(12-U10)/11</f>
        <v>0.5454545454545454</v>
      </c>
      <c r="W10" s="1">
        <v>12</v>
      </c>
      <c r="X10" s="11">
        <f>(18-W10)/17</f>
        <v>0.35294117647058826</v>
      </c>
      <c r="Y10" s="1">
        <v>10</v>
      </c>
      <c r="Z10" s="11">
        <v>0.3076923076923077</v>
      </c>
      <c r="AA10" s="1">
        <v>6</v>
      </c>
      <c r="AB10" s="11">
        <f>(15-AA10)/14</f>
        <v>0.6428571428571429</v>
      </c>
      <c r="AC10" s="1">
        <v>4</v>
      </c>
      <c r="AD10" s="11">
        <f>(12-AC10)/11</f>
        <v>0.7272727272727273</v>
      </c>
      <c r="AE10" s="1">
        <v>11</v>
      </c>
      <c r="AF10" s="11">
        <f>(14-AE10)/13</f>
        <v>0.23076923076923078</v>
      </c>
      <c r="AG10" s="1">
        <v>11</v>
      </c>
      <c r="AH10" s="11">
        <f>(18-AG10)/17</f>
        <v>0.4117647058823529</v>
      </c>
      <c r="AI10" s="1">
        <v>2</v>
      </c>
      <c r="AJ10" s="11">
        <f>(15-AI10)/14</f>
        <v>0.9285714285714286</v>
      </c>
    </row>
    <row r="11" spans="1:36" ht="12.75">
      <c r="A11" s="21">
        <v>11</v>
      </c>
      <c r="B11" s="27">
        <v>9</v>
      </c>
      <c r="C11" s="23" t="s">
        <v>9</v>
      </c>
      <c r="D11" s="12">
        <f>SUM(F11,H11,J11,L11,N11,P11,R11,T11,V11,X11,Z11,AB11,AD11,AF11,AH11,AJ11)</f>
        <v>5.6034693247928535</v>
      </c>
      <c r="E11" s="1"/>
      <c r="F11" s="8"/>
      <c r="G11" s="1">
        <v>7</v>
      </c>
      <c r="H11" s="11">
        <v>0.625</v>
      </c>
      <c r="I11" s="1">
        <v>6</v>
      </c>
      <c r="J11" s="11">
        <v>0.5454545454545454</v>
      </c>
      <c r="K11" s="1"/>
      <c r="L11" s="11"/>
      <c r="M11" s="1">
        <v>13</v>
      </c>
      <c r="N11" s="11">
        <f>(21-M11)/20</f>
        <v>0.4</v>
      </c>
      <c r="O11" s="1"/>
      <c r="P11" s="11"/>
      <c r="Q11" s="1"/>
      <c r="R11" s="11"/>
      <c r="S11" s="1">
        <v>4</v>
      </c>
      <c r="T11" s="11">
        <f>(17-S11)/16</f>
        <v>0.8125</v>
      </c>
      <c r="U11" s="1">
        <v>5</v>
      </c>
      <c r="V11" s="11">
        <f>(12-U11)/11</f>
        <v>0.6363636363636364</v>
      </c>
      <c r="W11" s="1">
        <v>11</v>
      </c>
      <c r="X11" s="11">
        <f>(18-W11)/17</f>
        <v>0.4117647058823529</v>
      </c>
      <c r="Y11" s="1"/>
      <c r="Z11" s="11"/>
      <c r="AA11" s="1">
        <v>11</v>
      </c>
      <c r="AB11" s="11">
        <f>(15-AA11)/14</f>
        <v>0.2857142857142857</v>
      </c>
      <c r="AC11" s="1">
        <v>7</v>
      </c>
      <c r="AD11" s="11">
        <f>(12-AC11)/11</f>
        <v>0.45454545454545453</v>
      </c>
      <c r="AE11" s="1">
        <v>8</v>
      </c>
      <c r="AF11" s="11">
        <f>(14-AE11)/13</f>
        <v>0.46153846153846156</v>
      </c>
      <c r="AG11" s="1">
        <v>10</v>
      </c>
      <c r="AH11" s="11">
        <f>(18-AG11)/17</f>
        <v>0.47058823529411764</v>
      </c>
      <c r="AI11" s="1">
        <v>8</v>
      </c>
      <c r="AJ11" s="11">
        <f>(15-AI11)/14</f>
        <v>0.5</v>
      </c>
    </row>
    <row r="12" spans="1:36" ht="12.75">
      <c r="A12" s="21">
        <v>10</v>
      </c>
      <c r="B12" s="27">
        <v>10</v>
      </c>
      <c r="C12" s="23" t="s">
        <v>18</v>
      </c>
      <c r="D12" s="12">
        <f>SUM(F12,H12,J12,L12,N12,P12,R12,T12,V12,X12,Z12,AB12,AD12,AF12,AH12,AJ12)</f>
        <v>5.54619865428689</v>
      </c>
      <c r="E12" s="1">
        <v>7</v>
      </c>
      <c r="F12" s="11">
        <v>0.5384615384615384</v>
      </c>
      <c r="G12" s="1"/>
      <c r="H12" s="8"/>
      <c r="I12" s="1"/>
      <c r="J12" s="11"/>
      <c r="K12" s="1"/>
      <c r="L12" s="11"/>
      <c r="M12" s="1"/>
      <c r="N12" s="11"/>
      <c r="O12" s="1">
        <v>4</v>
      </c>
      <c r="P12" s="11">
        <f>(11-O12)/10</f>
        <v>0.7</v>
      </c>
      <c r="Q12" s="1">
        <v>7</v>
      </c>
      <c r="R12" s="11">
        <f>(16-Q12)/15</f>
        <v>0.6</v>
      </c>
      <c r="S12" s="1">
        <v>8</v>
      </c>
      <c r="T12" s="11">
        <f>(17-S12)/16</f>
        <v>0.5625</v>
      </c>
      <c r="U12" s="1">
        <v>7</v>
      </c>
      <c r="V12" s="11">
        <f>(12-U12)/11</f>
        <v>0.45454545454545453</v>
      </c>
      <c r="W12" s="1">
        <v>9</v>
      </c>
      <c r="X12" s="11">
        <f>(18-W12)/17</f>
        <v>0.5294117647058824</v>
      </c>
      <c r="Y12" s="1">
        <v>3</v>
      </c>
      <c r="Z12" s="11">
        <v>0.8461538461538461</v>
      </c>
      <c r="AA12" s="1">
        <v>13</v>
      </c>
      <c r="AB12" s="11">
        <f>(15-AA12)/14</f>
        <v>0.14285714285714285</v>
      </c>
      <c r="AC12" s="1"/>
      <c r="AD12" s="11"/>
      <c r="AE12" s="1"/>
      <c r="AF12" s="11"/>
      <c r="AG12" s="1">
        <v>9</v>
      </c>
      <c r="AH12" s="11">
        <f>(18-AG12)/17</f>
        <v>0.5294117647058824</v>
      </c>
      <c r="AI12" s="1">
        <v>6</v>
      </c>
      <c r="AJ12" s="11">
        <f>(15-AI12)/14</f>
        <v>0.6428571428571429</v>
      </c>
    </row>
    <row r="13" spans="1:36" ht="12.75">
      <c r="A13" s="21">
        <v>15</v>
      </c>
      <c r="B13" s="27">
        <v>11</v>
      </c>
      <c r="C13" s="23" t="s">
        <v>3</v>
      </c>
      <c r="D13" s="12">
        <f>SUM(F13,H13,J13,L13,N13,P13,R13,T13,V13,X13,Z13,AB13,AD13,AF13,AH13,AJ13)</f>
        <v>5.546158498364379</v>
      </c>
      <c r="E13" s="1">
        <v>9</v>
      </c>
      <c r="F13" s="11">
        <v>0.38461538461538464</v>
      </c>
      <c r="G13" s="1">
        <v>6</v>
      </c>
      <c r="H13" s="11">
        <v>0.6875</v>
      </c>
      <c r="I13" s="1">
        <v>5</v>
      </c>
      <c r="J13" s="11">
        <v>0.6363636363636364</v>
      </c>
      <c r="K13" s="1">
        <v>8</v>
      </c>
      <c r="L13" s="11">
        <f>(12-K13+1)/12</f>
        <v>0.4166666666666667</v>
      </c>
      <c r="M13" s="1">
        <v>12</v>
      </c>
      <c r="N13" s="11">
        <f>(21-M13)/20</f>
        <v>0.45</v>
      </c>
      <c r="O13" s="1">
        <v>8</v>
      </c>
      <c r="P13" s="11">
        <f>(11-O13)/10</f>
        <v>0.3</v>
      </c>
      <c r="Q13" s="1"/>
      <c r="R13" s="11"/>
      <c r="S13" s="1">
        <v>15</v>
      </c>
      <c r="T13" s="11">
        <f>(17-S13)/16</f>
        <v>0.125</v>
      </c>
      <c r="U13" s="1">
        <v>8</v>
      </c>
      <c r="V13" s="11">
        <f>(12-U13)/11</f>
        <v>0.36363636363636365</v>
      </c>
      <c r="W13" s="1">
        <v>15</v>
      </c>
      <c r="X13" s="11">
        <f>(18-W13)/17</f>
        <v>0.17647058823529413</v>
      </c>
      <c r="Y13" s="1">
        <v>12</v>
      </c>
      <c r="Z13" s="11">
        <v>0.15384615384615385</v>
      </c>
      <c r="AA13" s="1">
        <v>3</v>
      </c>
      <c r="AB13" s="11">
        <f>(15-AA13)/14</f>
        <v>0.8571428571428571</v>
      </c>
      <c r="AC13" s="1">
        <v>11</v>
      </c>
      <c r="AD13" s="11">
        <f>(12-AC13)/11</f>
        <v>0.09090909090909091</v>
      </c>
      <c r="AE13" s="1">
        <v>7</v>
      </c>
      <c r="AF13" s="11">
        <f>(14-AE13)/13</f>
        <v>0.5384615384615384</v>
      </c>
      <c r="AG13" s="1">
        <v>13</v>
      </c>
      <c r="AH13" s="11">
        <f>(18-AG13)/17</f>
        <v>0.29411764705882354</v>
      </c>
      <c r="AI13" s="1">
        <v>14</v>
      </c>
      <c r="AJ13" s="11">
        <f>(15-AI13)/14</f>
        <v>0.07142857142857142</v>
      </c>
    </row>
    <row r="14" spans="1:36" ht="12.75">
      <c r="A14" s="21">
        <v>6</v>
      </c>
      <c r="B14" s="27">
        <v>12</v>
      </c>
      <c r="C14" s="24" t="s">
        <v>16</v>
      </c>
      <c r="D14" s="12">
        <f>SUM(F14,H14,J14,L14,N14,P14,R14,T14,V14,X14,Z14,AB14,AD14,AF14,AH14,AJ14)</f>
        <v>5.5285391079508726</v>
      </c>
      <c r="E14" s="1">
        <v>2</v>
      </c>
      <c r="F14" s="11">
        <v>0.9230769230769231</v>
      </c>
      <c r="G14" s="1"/>
      <c r="H14" s="8"/>
      <c r="I14" s="1"/>
      <c r="J14" s="11"/>
      <c r="K14" s="1">
        <v>1</v>
      </c>
      <c r="L14" s="11">
        <f>(12-K14+1)/12</f>
        <v>1</v>
      </c>
      <c r="M14" s="1">
        <v>2</v>
      </c>
      <c r="N14" s="11">
        <f>(21-M14)/20</f>
        <v>0.95</v>
      </c>
      <c r="O14" s="1"/>
      <c r="P14" s="11"/>
      <c r="Q14" s="1"/>
      <c r="R14" s="11"/>
      <c r="S14" s="1"/>
      <c r="T14" s="11"/>
      <c r="U14" s="1"/>
      <c r="V14" s="11"/>
      <c r="W14" s="1"/>
      <c r="X14" s="11"/>
      <c r="Y14" s="1">
        <v>1</v>
      </c>
      <c r="Z14" s="11">
        <f>(14-Y14)/13</f>
        <v>1</v>
      </c>
      <c r="AA14" s="1"/>
      <c r="AB14" s="11"/>
      <c r="AC14" s="1"/>
      <c r="AD14" s="11"/>
      <c r="AE14" s="1"/>
      <c r="AF14" s="11"/>
      <c r="AG14" s="1">
        <v>2</v>
      </c>
      <c r="AH14" s="11">
        <f>(18-AG14)/17</f>
        <v>0.9411764705882353</v>
      </c>
      <c r="AI14" s="1">
        <v>5</v>
      </c>
      <c r="AJ14" s="11">
        <f>(15-AI14)/14</f>
        <v>0.7142857142857143</v>
      </c>
    </row>
    <row r="15" spans="1:36" ht="12.75">
      <c r="A15" s="21">
        <v>10</v>
      </c>
      <c r="B15" s="27">
        <v>13</v>
      </c>
      <c r="C15" s="23" t="s">
        <v>11</v>
      </c>
      <c r="D15" s="12">
        <f>SUM(F15,H15,J15,L15,N15,P15,R15,T15,V15,X15,Z15,AB15,AD15,AF15,AH15,AJ15)</f>
        <v>4.295325018119136</v>
      </c>
      <c r="E15" s="1"/>
      <c r="F15" s="8"/>
      <c r="G15" s="1">
        <v>11</v>
      </c>
      <c r="H15" s="11">
        <v>0.375</v>
      </c>
      <c r="I15" s="1">
        <v>4</v>
      </c>
      <c r="J15" s="11">
        <v>0.7272727272727273</v>
      </c>
      <c r="K15" s="1"/>
      <c r="L15" s="11"/>
      <c r="M15" s="1"/>
      <c r="N15" s="11"/>
      <c r="O15" s="1">
        <v>9</v>
      </c>
      <c r="P15" s="11">
        <f>(11-O15)/10</f>
        <v>0.2</v>
      </c>
      <c r="Q15" s="1">
        <v>11</v>
      </c>
      <c r="R15" s="11">
        <f>(16-Q15)/15</f>
        <v>0.3333333333333333</v>
      </c>
      <c r="S15" s="1">
        <v>10</v>
      </c>
      <c r="T15" s="11">
        <f>(17-S15)/16</f>
        <v>0.4375</v>
      </c>
      <c r="U15" s="1">
        <v>10</v>
      </c>
      <c r="V15" s="11">
        <f>(12-U15)/11</f>
        <v>0.18181818181818182</v>
      </c>
      <c r="W15" s="1">
        <v>6</v>
      </c>
      <c r="X15" s="11">
        <f>(18-W15)/17</f>
        <v>0.7058823529411765</v>
      </c>
      <c r="Y15" s="1"/>
      <c r="Z15" s="11"/>
      <c r="AA15" s="1"/>
      <c r="AB15" s="11"/>
      <c r="AC15" s="1"/>
      <c r="AD15" s="11"/>
      <c r="AE15" s="1">
        <v>12</v>
      </c>
      <c r="AF15" s="11">
        <f>(14-AE15)/13</f>
        <v>0.15384615384615385</v>
      </c>
      <c r="AG15" s="1">
        <v>4</v>
      </c>
      <c r="AH15" s="11">
        <f>(18-AG15)/17</f>
        <v>0.8235294117647058</v>
      </c>
      <c r="AI15" s="1">
        <v>10</v>
      </c>
      <c r="AJ15" s="11">
        <f>(15-AI15)/14</f>
        <v>0.35714285714285715</v>
      </c>
    </row>
    <row r="16" spans="1:36" ht="12.75">
      <c r="A16" s="21">
        <v>5</v>
      </c>
      <c r="B16" s="27">
        <v>14</v>
      </c>
      <c r="C16" s="23" t="s">
        <v>29</v>
      </c>
      <c r="D16" s="12">
        <f>SUM(F16,H16,J16,L16,N16,P16,R16,T16,V16,X16,Z16,AB16,AD16,AF16,AH16,AJ16)</f>
        <v>2.775070028011205</v>
      </c>
      <c r="E16" s="1"/>
      <c r="F16" s="11"/>
      <c r="G16" s="1"/>
      <c r="H16" s="8"/>
      <c r="I16" s="1"/>
      <c r="J16" s="11"/>
      <c r="K16" s="1"/>
      <c r="L16" s="11"/>
      <c r="M16" s="1">
        <v>5</v>
      </c>
      <c r="N16" s="11">
        <f>(21-M16)/20</f>
        <v>0.8</v>
      </c>
      <c r="O16" s="1"/>
      <c r="P16" s="11"/>
      <c r="Q16" s="1">
        <v>9</v>
      </c>
      <c r="R16" s="11">
        <f>(16-Q16)/15</f>
        <v>0.4666666666666667</v>
      </c>
      <c r="S16" s="1"/>
      <c r="T16" s="11"/>
      <c r="U16" s="1"/>
      <c r="V16" s="11"/>
      <c r="W16" s="1">
        <v>8</v>
      </c>
      <c r="X16" s="11">
        <f>(18-W16)/17</f>
        <v>0.5882352941176471</v>
      </c>
      <c r="Y16" s="1"/>
      <c r="Z16" s="11"/>
      <c r="AA16" s="1">
        <v>12</v>
      </c>
      <c r="AB16" s="11">
        <f>(15-AA16)/14</f>
        <v>0.21428571428571427</v>
      </c>
      <c r="AC16" s="1"/>
      <c r="AD16" s="11"/>
      <c r="AE16" s="1"/>
      <c r="AF16" s="11"/>
      <c r="AG16" s="1">
        <v>6</v>
      </c>
      <c r="AH16" s="11">
        <f>(18-AG16)/17</f>
        <v>0.7058823529411765</v>
      </c>
      <c r="AI16" s="1"/>
      <c r="AJ16" s="11"/>
    </row>
    <row r="17" spans="1:36" ht="12.75">
      <c r="A17" s="21">
        <v>13</v>
      </c>
      <c r="B17" s="27">
        <v>15</v>
      </c>
      <c r="C17" s="23" t="s">
        <v>4</v>
      </c>
      <c r="D17" s="12">
        <f>SUM(F17,H17,J17,L17,N17,P17,R17,T17,V17,X17,Z17,AB17,AD17,AF17,AH17,AJ17)</f>
        <v>2.5140134375428493</v>
      </c>
      <c r="E17" s="1">
        <v>13</v>
      </c>
      <c r="F17" s="11">
        <v>0.07692307692307693</v>
      </c>
      <c r="G17" s="1">
        <v>9</v>
      </c>
      <c r="H17" s="11">
        <v>0.5</v>
      </c>
      <c r="I17" s="1">
        <v>11</v>
      </c>
      <c r="J17" s="11">
        <v>0.09090909090909091</v>
      </c>
      <c r="K17" s="1">
        <v>9</v>
      </c>
      <c r="L17" s="11">
        <f>(12-K17+1)/12</f>
        <v>0.3333333333333333</v>
      </c>
      <c r="M17" s="1">
        <v>19</v>
      </c>
      <c r="N17" s="11">
        <f>(21-M17)/20</f>
        <v>0.1</v>
      </c>
      <c r="O17" s="1"/>
      <c r="P17" s="11"/>
      <c r="Q17" s="1">
        <v>14</v>
      </c>
      <c r="R17" s="11">
        <f>(16-Q17)/15</f>
        <v>0.13333333333333333</v>
      </c>
      <c r="S17" s="1"/>
      <c r="T17" s="11"/>
      <c r="U17" s="1">
        <v>9</v>
      </c>
      <c r="V17" s="11">
        <f>(12-U17)/11</f>
        <v>0.2727272727272727</v>
      </c>
      <c r="W17" s="1">
        <v>14</v>
      </c>
      <c r="X17" s="11">
        <f>(18-W17)/17</f>
        <v>0.23529411764705882</v>
      </c>
      <c r="Y17" s="1">
        <v>13</v>
      </c>
      <c r="Z17" s="11">
        <v>0.07692307692307693</v>
      </c>
      <c r="AA17" s="1">
        <v>10</v>
      </c>
      <c r="AB17" s="11">
        <f>(15-AA17)/14</f>
        <v>0.35714285714285715</v>
      </c>
      <c r="AC17" s="1"/>
      <c r="AD17" s="11"/>
      <c r="AE17" s="1">
        <v>13</v>
      </c>
      <c r="AF17" s="11">
        <f>(14-AE17)/13</f>
        <v>0.07692307692307693</v>
      </c>
      <c r="AG17" s="1">
        <v>16</v>
      </c>
      <c r="AH17" s="11">
        <f>(18-AG17)/17</f>
        <v>0.11764705882352941</v>
      </c>
      <c r="AI17" s="1">
        <v>13</v>
      </c>
      <c r="AJ17" s="11">
        <f>(15-AI17)/14</f>
        <v>0.14285714285714285</v>
      </c>
    </row>
    <row r="18" spans="1:36" ht="12.75">
      <c r="A18" s="21">
        <v>9</v>
      </c>
      <c r="B18" s="27">
        <v>16</v>
      </c>
      <c r="C18" s="23" t="s">
        <v>5</v>
      </c>
      <c r="D18" s="12">
        <f>SUM(F18,H18,J18,L18,N18,P18,R18,T18,V18,X18,Z18,AB18,AD18,AF18,AH18,AJ18)</f>
        <v>2.490053818730289</v>
      </c>
      <c r="E18" s="1">
        <v>12</v>
      </c>
      <c r="F18" s="11">
        <v>0.15384615384615385</v>
      </c>
      <c r="G18" s="1">
        <v>12</v>
      </c>
      <c r="H18" s="11">
        <v>0.3125</v>
      </c>
      <c r="I18" s="1">
        <v>9</v>
      </c>
      <c r="J18" s="11">
        <v>0.2727272727272727</v>
      </c>
      <c r="K18" s="1">
        <v>11</v>
      </c>
      <c r="L18" s="11">
        <f>(12-K18+1)/12</f>
        <v>0.16666666666666666</v>
      </c>
      <c r="M18" s="1">
        <v>11</v>
      </c>
      <c r="N18" s="11">
        <f>(21-M18)/20</f>
        <v>0.5</v>
      </c>
      <c r="O18" s="1">
        <v>7</v>
      </c>
      <c r="P18" s="11">
        <f>(11-O18)/10</f>
        <v>0.4</v>
      </c>
      <c r="Q18" s="1">
        <v>15</v>
      </c>
      <c r="R18" s="11">
        <f>(16-Q18)/15</f>
        <v>0.06666666666666667</v>
      </c>
      <c r="S18" s="1">
        <v>9</v>
      </c>
      <c r="T18" s="11">
        <f>(17-S18)/16</f>
        <v>0.5</v>
      </c>
      <c r="U18" s="1"/>
      <c r="V18" s="11"/>
      <c r="W18" s="1">
        <v>16</v>
      </c>
      <c r="X18" s="11">
        <f>(18-W18)/17</f>
        <v>0.11764705882352941</v>
      </c>
      <c r="Y18" s="1"/>
      <c r="Z18" s="11"/>
      <c r="AA18" s="1"/>
      <c r="AB18" s="11"/>
      <c r="AC18" s="1"/>
      <c r="AD18" s="11"/>
      <c r="AE18" s="1"/>
      <c r="AF18" s="11"/>
      <c r="AG18" s="1"/>
      <c r="AH18" s="11"/>
      <c r="AI18" s="1"/>
      <c r="AJ18" s="11"/>
    </row>
    <row r="19" spans="1:36" ht="12.75">
      <c r="A19" s="21">
        <v>4</v>
      </c>
      <c r="B19" s="27">
        <v>17</v>
      </c>
      <c r="C19" s="23" t="s">
        <v>17</v>
      </c>
      <c r="D19" s="12">
        <f>SUM(F19,H19,J19,L19,N19,P19,R19,T19,V19,X19,Z19,AB19,AD19,AF19,AH19,AJ19)</f>
        <v>2.3513574660633485</v>
      </c>
      <c r="E19" s="1">
        <v>4</v>
      </c>
      <c r="F19" s="11">
        <v>0.7692307692307693</v>
      </c>
      <c r="G19" s="1"/>
      <c r="H19" s="8"/>
      <c r="I19" s="1"/>
      <c r="J19" s="11"/>
      <c r="K19" s="1"/>
      <c r="L19" s="11"/>
      <c r="M19" s="1">
        <v>8</v>
      </c>
      <c r="N19" s="11">
        <f>(21-M19)/20</f>
        <v>0.65</v>
      </c>
      <c r="O19" s="1"/>
      <c r="P19" s="11"/>
      <c r="Q19" s="1"/>
      <c r="R19" s="11"/>
      <c r="S19" s="1"/>
      <c r="T19" s="11"/>
      <c r="U19" s="1"/>
      <c r="V19" s="11"/>
      <c r="W19" s="1">
        <v>10</v>
      </c>
      <c r="X19" s="11">
        <f>(18-W19)/17</f>
        <v>0.47058823529411764</v>
      </c>
      <c r="Y19" s="1">
        <v>8</v>
      </c>
      <c r="Z19" s="11">
        <v>0.46153846153846156</v>
      </c>
      <c r="AA19" s="1"/>
      <c r="AB19" s="11"/>
      <c r="AC19" s="1"/>
      <c r="AD19" s="11"/>
      <c r="AE19" s="1"/>
      <c r="AF19" s="11"/>
      <c r="AG19" s="1"/>
      <c r="AH19" s="11"/>
      <c r="AI19" s="1"/>
      <c r="AJ19" s="11"/>
    </row>
    <row r="20" spans="1:36" ht="12.75">
      <c r="A20" s="21">
        <v>13</v>
      </c>
      <c r="B20" s="27">
        <v>18</v>
      </c>
      <c r="C20" s="23" t="s">
        <v>12</v>
      </c>
      <c r="D20" s="12">
        <f>SUM(F20,H20,J20,L20,N20,P20,R20,T20,V20,X20,Z20,AB20,AD20,AF20,AH20,AJ20)</f>
        <v>2.1199665530547884</v>
      </c>
      <c r="E20" s="1">
        <v>10</v>
      </c>
      <c r="F20" s="11">
        <v>0.3076923076923077</v>
      </c>
      <c r="G20" s="1">
        <v>16</v>
      </c>
      <c r="H20" s="11">
        <v>0.0625</v>
      </c>
      <c r="I20" s="1"/>
      <c r="J20" s="11"/>
      <c r="K20" s="1">
        <v>12</v>
      </c>
      <c r="L20" s="11">
        <f>(12-K20+1)/12</f>
        <v>0.08333333333333333</v>
      </c>
      <c r="M20" s="1">
        <v>20</v>
      </c>
      <c r="N20" s="11">
        <f>(21-M20)/20</f>
        <v>0.05</v>
      </c>
      <c r="O20" s="1">
        <v>10</v>
      </c>
      <c r="P20" s="11">
        <f>(11-O20)/10</f>
        <v>0.1</v>
      </c>
      <c r="Q20" s="1">
        <v>13</v>
      </c>
      <c r="R20" s="11">
        <f>(16-Q20)/15</f>
        <v>0.2</v>
      </c>
      <c r="S20" s="1">
        <v>11</v>
      </c>
      <c r="T20" s="11">
        <f>(17-S20)/16</f>
        <v>0.375</v>
      </c>
      <c r="U20" s="1">
        <v>11</v>
      </c>
      <c r="V20" s="11">
        <f>(12-U20)/11</f>
        <v>0.09090909090909091</v>
      </c>
      <c r="W20" s="1"/>
      <c r="X20" s="11"/>
      <c r="Y20" s="1">
        <v>11</v>
      </c>
      <c r="Z20" s="11">
        <v>0.23076923076923078</v>
      </c>
      <c r="AA20" s="1">
        <v>14</v>
      </c>
      <c r="AB20" s="11">
        <f>(15-AA20)/14</f>
        <v>0.07142857142857142</v>
      </c>
      <c r="AC20" s="1">
        <v>10</v>
      </c>
      <c r="AD20" s="11">
        <f>(12-AC20)/11</f>
        <v>0.18181818181818182</v>
      </c>
      <c r="AE20" s="1">
        <v>10</v>
      </c>
      <c r="AF20" s="11">
        <f>(14-AE20)/13</f>
        <v>0.3076923076923077</v>
      </c>
      <c r="AG20" s="1">
        <v>17</v>
      </c>
      <c r="AH20" s="11">
        <f>(18-AG20)/17</f>
        <v>0.058823529411764705</v>
      </c>
      <c r="AI20" s="1"/>
      <c r="AJ20" s="11"/>
    </row>
    <row r="21" spans="1:36" ht="12.75">
      <c r="A21" s="21">
        <v>4</v>
      </c>
      <c r="B21" s="27">
        <v>19</v>
      </c>
      <c r="C21" s="23" t="s">
        <v>14</v>
      </c>
      <c r="D21" s="12">
        <f>SUM(F21,H21,J21,L21,N21,P21,R21,T21,V21,X21,Z21,AB21,AD21,AF21,AH21,AJ21)</f>
        <v>2.0762254901960784</v>
      </c>
      <c r="E21" s="1"/>
      <c r="F21" s="8"/>
      <c r="G21" s="1">
        <v>8</v>
      </c>
      <c r="H21" s="11">
        <v>0.5625</v>
      </c>
      <c r="I21" s="1"/>
      <c r="J21" s="11"/>
      <c r="K21" s="1"/>
      <c r="L21" s="11"/>
      <c r="M21" s="1">
        <v>9</v>
      </c>
      <c r="N21" s="11">
        <f>(21-M21)/20</f>
        <v>0.6</v>
      </c>
      <c r="O21" s="1"/>
      <c r="P21" s="11"/>
      <c r="Q21" s="1">
        <v>12</v>
      </c>
      <c r="R21" s="11">
        <f>(16-Q21)/15</f>
        <v>0.26666666666666666</v>
      </c>
      <c r="S21" s="1"/>
      <c r="T21" s="11"/>
      <c r="U21" s="1"/>
      <c r="V21" s="11"/>
      <c r="W21" s="1"/>
      <c r="X21" s="11"/>
      <c r="Y21" s="1"/>
      <c r="Z21" s="11"/>
      <c r="AA21" s="1"/>
      <c r="AB21" s="11"/>
      <c r="AC21" s="1"/>
      <c r="AD21" s="11"/>
      <c r="AE21" s="1"/>
      <c r="AF21" s="11"/>
      <c r="AG21" s="1">
        <v>7</v>
      </c>
      <c r="AH21" s="11">
        <f>(18-AG21)/17</f>
        <v>0.6470588235294118</v>
      </c>
      <c r="AI21" s="1"/>
      <c r="AJ21" s="11"/>
    </row>
    <row r="22" spans="1:36" ht="12.75">
      <c r="A22" s="21">
        <v>2</v>
      </c>
      <c r="B22" s="27">
        <v>20</v>
      </c>
      <c r="C22" s="23" t="s">
        <v>28</v>
      </c>
      <c r="D22" s="12">
        <f>SUM(F22,H22,J22,L22,N22,P22,R22,T22,V22,X22,Z22,AB22,AD22,AF22,AH22,AJ22)</f>
        <v>1.4653846153846155</v>
      </c>
      <c r="E22" s="1"/>
      <c r="F22" s="11"/>
      <c r="G22" s="1"/>
      <c r="H22" s="8"/>
      <c r="I22" s="1"/>
      <c r="J22" s="11"/>
      <c r="K22" s="1"/>
      <c r="L22" s="11"/>
      <c r="M22" s="1">
        <v>4</v>
      </c>
      <c r="N22" s="11">
        <f>(21-M22)/20</f>
        <v>0.85</v>
      </c>
      <c r="O22" s="1"/>
      <c r="P22" s="11"/>
      <c r="Q22" s="1"/>
      <c r="R22" s="11"/>
      <c r="S22" s="1"/>
      <c r="T22" s="11"/>
      <c r="U22" s="1"/>
      <c r="V22" s="11"/>
      <c r="W22" s="1"/>
      <c r="X22" s="11"/>
      <c r="Y22" s="1"/>
      <c r="Z22" s="11"/>
      <c r="AA22" s="1"/>
      <c r="AB22" s="11"/>
      <c r="AC22" s="1"/>
      <c r="AD22" s="11"/>
      <c r="AE22" s="1">
        <v>6</v>
      </c>
      <c r="AF22" s="11">
        <f>(14-AE22)/13</f>
        <v>0.6153846153846154</v>
      </c>
      <c r="AG22" s="1"/>
      <c r="AH22" s="11"/>
      <c r="AI22" s="1"/>
      <c r="AJ22" s="11"/>
    </row>
    <row r="23" spans="1:36" ht="12.75">
      <c r="A23" s="21">
        <v>2</v>
      </c>
      <c r="B23" s="27">
        <v>21</v>
      </c>
      <c r="C23" s="25" t="s">
        <v>41</v>
      </c>
      <c r="D23" s="12">
        <f>SUM(F23,H23,J23,L23,N23,P23,R23,T23,V23,X23,Z23,AB23,AD23,AF23,AH23,AJ23)</f>
        <v>1.2036199095022626</v>
      </c>
      <c r="E23" s="2"/>
      <c r="F23" s="9"/>
      <c r="G23" s="4"/>
      <c r="H23" s="11"/>
      <c r="I23" s="3"/>
      <c r="J23" s="11"/>
      <c r="K23" s="3"/>
      <c r="L23" s="11"/>
      <c r="M23" s="3"/>
      <c r="N23" s="11"/>
      <c r="O23" s="3"/>
      <c r="P23" s="11"/>
      <c r="Q23" s="3"/>
      <c r="R23" s="11"/>
      <c r="S23" s="3"/>
      <c r="T23" s="11"/>
      <c r="U23" s="3"/>
      <c r="V23" s="11"/>
      <c r="W23" s="3"/>
      <c r="X23" s="11"/>
      <c r="Y23" s="3">
        <v>6</v>
      </c>
      <c r="Z23" s="11">
        <v>0.6153846153846154</v>
      </c>
      <c r="AA23" s="3"/>
      <c r="AB23" s="11"/>
      <c r="AC23" s="3"/>
      <c r="AD23" s="11"/>
      <c r="AE23" s="3"/>
      <c r="AF23" s="11"/>
      <c r="AG23" s="3">
        <v>8</v>
      </c>
      <c r="AH23" s="11">
        <f>(18-AG23)/17</f>
        <v>0.5882352941176471</v>
      </c>
      <c r="AI23" s="3"/>
      <c r="AJ23" s="11"/>
    </row>
    <row r="24" spans="1:36" ht="12.75">
      <c r="A24" s="21">
        <v>3</v>
      </c>
      <c r="B24" s="27">
        <v>22</v>
      </c>
      <c r="C24" s="25" t="s">
        <v>15</v>
      </c>
      <c r="D24" s="12">
        <f>SUM(F24,H24,J24,L24,N24,P24,R24,T24,V24,X24,Z24,AB24,AD24,AF24,AH24,AJ24)</f>
        <v>0.8904411764705882</v>
      </c>
      <c r="E24" s="2"/>
      <c r="F24" s="9"/>
      <c r="G24" s="4">
        <v>14</v>
      </c>
      <c r="H24" s="11">
        <v>0.1875</v>
      </c>
      <c r="I24" s="3"/>
      <c r="J24" s="11"/>
      <c r="K24" s="3"/>
      <c r="L24" s="11"/>
      <c r="M24" s="3">
        <v>14</v>
      </c>
      <c r="N24" s="11">
        <f>(21-M24)/20</f>
        <v>0.35</v>
      </c>
      <c r="O24" s="3"/>
      <c r="P24" s="11"/>
      <c r="Q24" s="3"/>
      <c r="R24" s="11"/>
      <c r="S24" s="3"/>
      <c r="T24" s="11"/>
      <c r="U24" s="3"/>
      <c r="V24" s="11"/>
      <c r="W24" s="3"/>
      <c r="X24" s="11"/>
      <c r="Y24" s="3"/>
      <c r="Z24" s="11"/>
      <c r="AA24" s="3"/>
      <c r="AB24" s="11"/>
      <c r="AC24" s="3"/>
      <c r="AD24" s="11"/>
      <c r="AE24" s="3"/>
      <c r="AF24" s="11"/>
      <c r="AG24" s="3">
        <v>12</v>
      </c>
      <c r="AH24" s="11">
        <f>(18-AG24)/17</f>
        <v>0.35294117647058826</v>
      </c>
      <c r="AI24" s="3"/>
      <c r="AJ24" s="11"/>
    </row>
    <row r="25" spans="1:36" ht="12.75">
      <c r="A25" s="21">
        <v>2</v>
      </c>
      <c r="B25" s="27">
        <v>23</v>
      </c>
      <c r="C25" s="23" t="s">
        <v>34</v>
      </c>
      <c r="D25" s="12">
        <f>SUM(F25,H25,J25,L25,N25,P25,R25,T25,V25,X25,Z25,AB25,AD25,AF25,AH25,AJ25)</f>
        <v>0.4227941176470588</v>
      </c>
      <c r="E25" s="1"/>
      <c r="F25" s="11"/>
      <c r="G25" s="1"/>
      <c r="H25" s="11"/>
      <c r="I25" s="1"/>
      <c r="J25" s="11"/>
      <c r="K25" s="1"/>
      <c r="L25" s="11"/>
      <c r="M25" s="1"/>
      <c r="N25" s="11"/>
      <c r="O25" s="1"/>
      <c r="P25" s="11"/>
      <c r="Q25" s="1"/>
      <c r="R25" s="11"/>
      <c r="S25" s="1">
        <v>14</v>
      </c>
      <c r="T25" s="11">
        <f>(17-S25)/16</f>
        <v>0.1875</v>
      </c>
      <c r="U25" s="1"/>
      <c r="V25" s="11"/>
      <c r="W25" s="1"/>
      <c r="X25" s="11"/>
      <c r="Y25" s="1"/>
      <c r="Z25" s="11"/>
      <c r="AA25" s="1"/>
      <c r="AB25" s="11"/>
      <c r="AC25" s="1"/>
      <c r="AD25" s="11"/>
      <c r="AE25" s="1"/>
      <c r="AF25" s="11"/>
      <c r="AG25" s="1">
        <v>14</v>
      </c>
      <c r="AH25" s="11">
        <f>(18-AG25)/17</f>
        <v>0.23529411764705882</v>
      </c>
      <c r="AI25" s="1"/>
      <c r="AJ25" s="11"/>
    </row>
    <row r="26" spans="1:36" ht="12.75">
      <c r="A26" s="21">
        <v>1</v>
      </c>
      <c r="B26" s="27"/>
      <c r="C26" s="34" t="s">
        <v>46</v>
      </c>
      <c r="D26" s="22">
        <f>SUM(F26,H26,J26,L26,N26,P26,R26,T26,V26,X26,Z26,AB26,AD26,AF26,AH26,AJ26)</f>
        <v>0.21428571428571427</v>
      </c>
      <c r="E26" s="1"/>
      <c r="F26" s="11"/>
      <c r="G26" s="1"/>
      <c r="H26" s="8"/>
      <c r="I26" s="1"/>
      <c r="J26" s="11"/>
      <c r="K26" s="1"/>
      <c r="L26" s="11"/>
      <c r="M26" s="1"/>
      <c r="N26" s="11"/>
      <c r="O26" s="1"/>
      <c r="P26" s="11"/>
      <c r="Q26" s="1"/>
      <c r="R26" s="11"/>
      <c r="S26" s="1"/>
      <c r="T26" s="11"/>
      <c r="U26" s="1"/>
      <c r="V26" s="11"/>
      <c r="W26" s="1"/>
      <c r="X26" s="11"/>
      <c r="Y26" s="1"/>
      <c r="Z26" s="11"/>
      <c r="AA26" s="1"/>
      <c r="AB26" s="11"/>
      <c r="AC26" s="1"/>
      <c r="AD26" s="11"/>
      <c r="AE26" s="1"/>
      <c r="AF26" s="11"/>
      <c r="AG26" s="1"/>
      <c r="AH26" s="11"/>
      <c r="AI26" s="1">
        <v>12</v>
      </c>
      <c r="AJ26" s="11">
        <f>(15-AI26)/14</f>
        <v>0.21428571428571427</v>
      </c>
    </row>
    <row r="27" spans="1:36" ht="12.75">
      <c r="A27" s="21">
        <v>1</v>
      </c>
      <c r="B27" s="27"/>
      <c r="C27" s="26" t="s">
        <v>30</v>
      </c>
      <c r="D27" s="22">
        <f>SUM(F27,H27,J27,L27,N27,P27,R27,T27,V27,X27,Z27,AB27,AD27,AF27,AH27,AJ27)</f>
        <v>0.15</v>
      </c>
      <c r="E27" s="1"/>
      <c r="F27" s="11"/>
      <c r="G27" s="1"/>
      <c r="H27" s="8"/>
      <c r="I27" s="1"/>
      <c r="J27" s="11"/>
      <c r="K27" s="1"/>
      <c r="L27" s="11"/>
      <c r="M27" s="1">
        <v>18</v>
      </c>
      <c r="N27" s="11">
        <f>(21-M27)/20</f>
        <v>0.15</v>
      </c>
      <c r="O27" s="1"/>
      <c r="P27" s="11"/>
      <c r="Q27" s="1"/>
      <c r="R27" s="11"/>
      <c r="S27" s="1"/>
      <c r="T27" s="11"/>
      <c r="U27" s="1"/>
      <c r="V27" s="11"/>
      <c r="W27" s="1"/>
      <c r="X27" s="11"/>
      <c r="Y27" s="1"/>
      <c r="Z27" s="11"/>
      <c r="AA27" s="1"/>
      <c r="AB27" s="11"/>
      <c r="AC27" s="1"/>
      <c r="AD27" s="11"/>
      <c r="AE27" s="1"/>
      <c r="AF27" s="11"/>
      <c r="AG27" s="1"/>
      <c r="AH27" s="11"/>
      <c r="AI27" s="1"/>
      <c r="AJ27" s="11"/>
    </row>
    <row r="28" spans="1:36" ht="12.75">
      <c r="A28" s="21">
        <v>1</v>
      </c>
      <c r="B28" s="27"/>
      <c r="C28" s="25" t="s">
        <v>37</v>
      </c>
      <c r="D28" s="22">
        <f>SUM(F28,H28,J28,L28,N28,P28,R28,T28,V28,X28,Z28,AB28,AD28,AF28,AH28,AJ28)</f>
        <v>0.058823529411764705</v>
      </c>
      <c r="E28" s="2"/>
      <c r="F28" s="9"/>
      <c r="G28" s="4"/>
      <c r="H28" s="11"/>
      <c r="I28" s="3"/>
      <c r="J28" s="11"/>
      <c r="K28" s="3"/>
      <c r="L28" s="11"/>
      <c r="M28" s="3"/>
      <c r="N28" s="11"/>
      <c r="O28" s="3"/>
      <c r="P28" s="11"/>
      <c r="Q28" s="3"/>
      <c r="R28" s="11"/>
      <c r="S28" s="3"/>
      <c r="T28" s="11"/>
      <c r="U28" s="3"/>
      <c r="V28" s="11"/>
      <c r="W28" s="3">
        <v>17</v>
      </c>
      <c r="X28" s="11">
        <f>(18-W28)/17</f>
        <v>0.058823529411764705</v>
      </c>
      <c r="Y28" s="3"/>
      <c r="Z28" s="11"/>
      <c r="AA28" s="3"/>
      <c r="AB28" s="11"/>
      <c r="AC28" s="3"/>
      <c r="AD28" s="11"/>
      <c r="AE28" s="3"/>
      <c r="AF28" s="11"/>
      <c r="AG28" s="3"/>
      <c r="AH28" s="11"/>
      <c r="AI28" s="3"/>
      <c r="AJ28" s="11"/>
    </row>
  </sheetData>
  <mergeCells count="18">
    <mergeCell ref="AI1:AJ1"/>
    <mergeCell ref="AG1:AH1"/>
    <mergeCell ref="U1:V1"/>
    <mergeCell ref="S1:T1"/>
    <mergeCell ref="AA1:AB1"/>
    <mergeCell ref="AC1:AD1"/>
    <mergeCell ref="Y1:Z1"/>
    <mergeCell ref="AE1:AF1"/>
    <mergeCell ref="O1:P1"/>
    <mergeCell ref="M1:N1"/>
    <mergeCell ref="W1:X1"/>
    <mergeCell ref="B1:B2"/>
    <mergeCell ref="C1:C2"/>
    <mergeCell ref="K1:L1"/>
    <mergeCell ref="E1:F1"/>
    <mergeCell ref="G1:H1"/>
    <mergeCell ref="I1:J1"/>
    <mergeCell ref="Q1:R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atlo</dc:creator>
  <cp:keywords/>
  <dc:description/>
  <cp:lastModifiedBy> </cp:lastModifiedBy>
  <dcterms:created xsi:type="dcterms:W3CDTF">2005-05-03T11:05:26Z</dcterms:created>
  <dcterms:modified xsi:type="dcterms:W3CDTF">2005-12-04T17:03:15Z</dcterms:modified>
  <cp:category/>
  <cp:version/>
  <cp:contentType/>
  <cp:contentStatus/>
</cp:coreProperties>
</file>