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0860" windowHeight="6405" activeTab="0"/>
  </bookViews>
  <sheets>
    <sheet name="ROE 2005 Haladó egyé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atlo</author>
  </authors>
  <commentList>
    <comment ref="F36" authorId="0">
      <text>
        <r>
          <rPr>
            <sz val="8"/>
            <rFont val="Tahoma"/>
            <family val="0"/>
          </rPr>
          <t xml:space="preserve">kezdő verseny pontszámából
</t>
        </r>
      </text>
    </comment>
    <comment ref="H36" authorId="0">
      <text>
        <r>
          <rPr>
            <sz val="8"/>
            <rFont val="Tahoma"/>
            <family val="0"/>
          </rPr>
          <t xml:space="preserve">kezdő verseny pontszámából
</t>
        </r>
      </text>
    </comment>
    <comment ref="J36" authorId="0">
      <text>
        <r>
          <rPr>
            <sz val="8"/>
            <rFont val="Tahoma"/>
            <family val="0"/>
          </rPr>
          <t xml:space="preserve">kezdő verseny pontszámából
</t>
        </r>
      </text>
    </comment>
    <comment ref="L36" authorId="0">
      <text>
        <r>
          <rPr>
            <sz val="8"/>
            <rFont val="Tahoma"/>
            <family val="0"/>
          </rPr>
          <t xml:space="preserve">kezdő verseny pontszámából
</t>
        </r>
      </text>
    </comment>
  </commentList>
</comments>
</file>

<file path=xl/sharedStrings.xml><?xml version="1.0" encoding="utf-8"?>
<sst xmlns="http://schemas.openxmlformats.org/spreadsheetml/2006/main" count="116" uniqueCount="100">
  <si>
    <t>Rangl.</t>
  </si>
  <si>
    <t>Bükksz.</t>
  </si>
  <si>
    <t>Tatab.</t>
  </si>
  <si>
    <t>Győr</t>
  </si>
  <si>
    <t>nev.</t>
  </si>
  <si>
    <t xml:space="preserve">Faragó Sándorné, Békéscsaba </t>
  </si>
  <si>
    <t xml:space="preserve">Matócsi Illés Gábor, Budapest </t>
  </si>
  <si>
    <t xml:space="preserve">Hankóné Zsilák Katalin, B.csaba </t>
  </si>
  <si>
    <t xml:space="preserve">Szöllösi József, Martfű </t>
  </si>
  <si>
    <t>Csernyán Lászlóné, Martfű</t>
  </si>
  <si>
    <t>Faddi Imre, Székesfehérvár</t>
  </si>
  <si>
    <t xml:space="preserve">Takács Adrienne, Budapest </t>
  </si>
  <si>
    <t>Engel György, Budapest</t>
  </si>
  <si>
    <t xml:space="preserve">Nyiri Ágnes, Budapest </t>
  </si>
  <si>
    <t xml:space="preserve">E. Kovács Imre, Szabadszállás  </t>
  </si>
  <si>
    <t xml:space="preserve">Gál Imréné Marika, Budapest </t>
  </si>
  <si>
    <t xml:space="preserve">Debreczeni Dánielné, Székesfehérvár </t>
  </si>
  <si>
    <t>Pintér Jánosné, Székesfehérvár</t>
  </si>
  <si>
    <t>Zahorán Pál, Békéscsaba</t>
  </si>
  <si>
    <t>Zayzon Éva, Székesfehérvár</t>
  </si>
  <si>
    <t xml:space="preserve">Gergely Edit, Martfű </t>
  </si>
  <si>
    <t xml:space="preserve">Makai Lászlóné, Martfű </t>
  </si>
  <si>
    <t xml:space="preserve">Bus Istvánné, Budapest </t>
  </si>
  <si>
    <t xml:space="preserve">Győriné Lehel Mária, Kalocsa </t>
  </si>
  <si>
    <t>Zahorán János, Békéscsaba</t>
  </si>
  <si>
    <t>Horváth Katalin, Székesfehérvár</t>
  </si>
  <si>
    <t>Richter István, Fajsz</t>
  </si>
  <si>
    <t>Tihanyi Miklós, Bugyi</t>
  </si>
  <si>
    <t>Pókáné Hernádi Edit, Budapest</t>
  </si>
  <si>
    <t xml:space="preserve">Búza Márta dr., Kiskunhalas </t>
  </si>
  <si>
    <t>Tamás Jolán, Ózd</t>
  </si>
  <si>
    <t xml:space="preserve">Rabné Csík Éva, Martfű </t>
  </si>
  <si>
    <t>Juhász Sándorné, Budapest</t>
  </si>
  <si>
    <t>Verasztó Zoltán, Orosháza</t>
  </si>
  <si>
    <t>Marossy Ödönné, Martfű</t>
  </si>
  <si>
    <t>Derencsényi Béla, Ózd</t>
  </si>
  <si>
    <t>B.gyar.</t>
  </si>
  <si>
    <t>Varga Erzsébet, Szécsény</t>
  </si>
  <si>
    <t>Paposi Sándor, Szolnok</t>
  </si>
  <si>
    <t>Bökönyi László, Debrecen</t>
  </si>
  <si>
    <t>Soós Virág, Szécsény</t>
  </si>
  <si>
    <t>Oravecz Márta, Budapest</t>
  </si>
  <si>
    <t>Sz.f.vár</t>
  </si>
  <si>
    <t>Varsányi Tibor, Baja</t>
  </si>
  <si>
    <t>Török Gyula, Szolnok</t>
  </si>
  <si>
    <t>Bárdos István, Ózd</t>
  </si>
  <si>
    <t>Csanda Lajos, Budapest</t>
  </si>
  <si>
    <t>Horváth Miklós, Székesfehérvár</t>
  </si>
  <si>
    <t>László Szabolcs, Létavértes</t>
  </si>
  <si>
    <t>Forgács Imréné, Debrecen</t>
  </si>
  <si>
    <t>Össz.</t>
  </si>
  <si>
    <t>pont</t>
  </si>
  <si>
    <t>Csákvári Sándor, Szolnok</t>
  </si>
  <si>
    <t>Kunf.tó</t>
  </si>
  <si>
    <t>Seprényi Elek, Kunfehértó</t>
  </si>
  <si>
    <t>Martfü</t>
  </si>
  <si>
    <t>Pálinkás László, Budapest</t>
  </si>
  <si>
    <t>Földi Tibor, Martfű</t>
  </si>
  <si>
    <t>Albert Ágnes, Szolnok</t>
  </si>
  <si>
    <t>Forgács Imre, Debrecen</t>
  </si>
  <si>
    <t>Bartuszek András, Györköny</t>
  </si>
  <si>
    <t>Szab.sz.</t>
  </si>
  <si>
    <t>Pacsika András, Békéscsaba</t>
  </si>
  <si>
    <t>Kalocsa</t>
  </si>
  <si>
    <t>Debrecen</t>
  </si>
  <si>
    <t>Zsiros János, Szeged</t>
  </si>
  <si>
    <t>Eger</t>
  </si>
  <si>
    <t>Tóth István, Pásztó</t>
  </si>
  <si>
    <t>Marton Ilona, Eger</t>
  </si>
  <si>
    <t>Csorba Zoltán, Budapest</t>
  </si>
  <si>
    <t>Daday Hunor, Csikszereda</t>
  </si>
  <si>
    <t>Lunzer Lilla, Tatabánya</t>
  </si>
  <si>
    <t>Békéscs.</t>
  </si>
  <si>
    <t>Gyula</t>
  </si>
  <si>
    <t>Sutóczki Miklós, Békéscsaba</t>
  </si>
  <si>
    <t>Varga Éva, Békéscsaba</t>
  </si>
  <si>
    <t>Rácz Imre, Körösladány</t>
  </si>
  <si>
    <t>Hayduk Zoltán, Nagyvárad</t>
  </si>
  <si>
    <t>Várkonyi Kálmán, Gyula</t>
  </si>
  <si>
    <t>Kovács Ágnes, Békéscsaba</t>
  </si>
  <si>
    <t>Tóthné Durkó Zsuzsanna, Gyula</t>
  </si>
  <si>
    <t xml:space="preserve"> </t>
  </si>
  <si>
    <t>Pécs</t>
  </si>
  <si>
    <t>Légrádi Lajos, Pécs</t>
  </si>
  <si>
    <t>Peák Terézia, Pécs</t>
  </si>
  <si>
    <t>Arató Nándor, Mohács</t>
  </si>
  <si>
    <t>Gyöngyösi József, Pécs</t>
  </si>
  <si>
    <t>Matók Tibor, Szentlőrinc</t>
  </si>
  <si>
    <t>Tóth József, Szigetvár</t>
  </si>
  <si>
    <t>Vargha János, Pécs</t>
  </si>
  <si>
    <t>Bp.KMO</t>
  </si>
  <si>
    <t>Füzesi Pál, Szentmártonkáta</t>
  </si>
  <si>
    <t>Hegedűs György, Budapest</t>
  </si>
  <si>
    <t>Péterfia Nóra, Kiskunhalas</t>
  </si>
  <si>
    <t>Szeged</t>
  </si>
  <si>
    <t>ROE 2005 Haladó egyéni
bajnokság résztvevői</t>
  </si>
  <si>
    <t>Bodó József, Szeged</t>
  </si>
  <si>
    <t>Szűcs Csaba, Makó</t>
  </si>
  <si>
    <t>Ábel István, Kanizsa</t>
  </si>
  <si>
    <t>Horváth Éva, Makó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</si>
</sst>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</numFmts>
  <fonts count="1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b/>
      <sz val="10"/>
      <name val="Arial"/>
      <family val="2"/>
    </font>
    <font>
      <sz val="7"/>
      <color indexed="22"/>
      <name val="Arial"/>
      <family val="0"/>
    </font>
    <font>
      <sz val="8"/>
      <name val="Tahoma"/>
      <family val="0"/>
    </font>
    <font>
      <b/>
      <sz val="8"/>
      <color indexed="12"/>
      <name val="Arial"/>
      <family val="2"/>
    </font>
    <font>
      <b/>
      <sz val="8"/>
      <color indexed="22"/>
      <name val="Arial CE"/>
      <family val="2"/>
    </font>
    <font>
      <sz val="8"/>
      <color indexed="55"/>
      <name val="Arial"/>
      <family val="2"/>
    </font>
    <font>
      <b/>
      <sz val="10"/>
      <color indexed="22"/>
      <name val="Arial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" fontId="2" fillId="3" borderId="2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4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4" borderId="1" xfId="0" applyNumberFormat="1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shrinkToFit="1"/>
    </xf>
    <xf numFmtId="1" fontId="2" fillId="3" borderId="2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horizontal="center" textRotation="90" shrinkToFit="1"/>
    </xf>
    <xf numFmtId="0" fontId="4" fillId="3" borderId="6" xfId="0" applyFont="1" applyFill="1" applyBorder="1" applyAlignment="1">
      <alignment horizontal="center" textRotation="90" shrinkToFit="1"/>
    </xf>
    <xf numFmtId="0" fontId="4" fillId="3" borderId="4" xfId="0" applyFont="1" applyFill="1" applyBorder="1" applyAlignment="1">
      <alignment horizontal="center" wrapText="1" shrinkToFit="1"/>
    </xf>
    <xf numFmtId="0" fontId="1" fillId="3" borderId="6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63" sqref="B63"/>
    </sheetView>
  </sheetViews>
  <sheetFormatPr defaultColWidth="9.140625" defaultRowHeight="12.75"/>
  <cols>
    <col min="1" max="1" width="0.9921875" style="27" customWidth="1"/>
    <col min="2" max="2" width="3.00390625" style="33" bestFit="1" customWidth="1"/>
    <col min="3" max="3" width="22.00390625" style="0" customWidth="1"/>
    <col min="4" max="4" width="5.8515625" style="5" bestFit="1" customWidth="1"/>
    <col min="5" max="5" width="2.57421875" style="0" bestFit="1" customWidth="1"/>
    <col min="6" max="6" width="4.140625" style="2" bestFit="1" customWidth="1"/>
    <col min="7" max="7" width="2.57421875" style="0" bestFit="1" customWidth="1"/>
    <col min="8" max="8" width="4.140625" style="2" bestFit="1" customWidth="1"/>
    <col min="9" max="9" width="2.57421875" style="0" bestFit="1" customWidth="1"/>
    <col min="10" max="10" width="4.140625" style="2" bestFit="1" customWidth="1"/>
    <col min="11" max="11" width="2.57421875" style="12" bestFit="1" customWidth="1"/>
    <col min="12" max="12" width="4.140625" style="2" bestFit="1" customWidth="1"/>
    <col min="13" max="13" width="2.57421875" style="13" bestFit="1" customWidth="1"/>
    <col min="14" max="14" width="4.140625" style="0" bestFit="1" customWidth="1"/>
    <col min="15" max="15" width="2.57421875" style="0" bestFit="1" customWidth="1"/>
    <col min="16" max="16" width="4.140625" style="0" bestFit="1" customWidth="1"/>
    <col min="17" max="17" width="2.57421875" style="0" bestFit="1" customWidth="1"/>
    <col min="18" max="18" width="4.140625" style="0" bestFit="1" customWidth="1"/>
    <col min="19" max="19" width="2.57421875" style="0" bestFit="1" customWidth="1"/>
    <col min="20" max="20" width="4.140625" style="0" bestFit="1" customWidth="1"/>
    <col min="21" max="21" width="2.57421875" style="0" bestFit="1" customWidth="1"/>
    <col min="22" max="22" width="4.140625" style="0" bestFit="1" customWidth="1"/>
    <col min="23" max="23" width="2.57421875" style="0" bestFit="1" customWidth="1"/>
    <col min="24" max="24" width="4.140625" style="0" bestFit="1" customWidth="1"/>
    <col min="25" max="25" width="2.57421875" style="0" bestFit="1" customWidth="1"/>
    <col min="26" max="26" width="4.140625" style="0" bestFit="1" customWidth="1"/>
    <col min="27" max="27" width="2.57421875" style="0" bestFit="1" customWidth="1"/>
    <col min="28" max="28" width="4.140625" style="0" bestFit="1" customWidth="1"/>
    <col min="29" max="29" width="2.421875" style="0" bestFit="1" customWidth="1"/>
    <col min="30" max="30" width="4.00390625" style="0" bestFit="1" customWidth="1"/>
    <col min="31" max="31" width="2.421875" style="0" bestFit="1" customWidth="1"/>
    <col min="32" max="32" width="4.00390625" style="0" bestFit="1" customWidth="1"/>
    <col min="33" max="33" width="2.421875" style="0" customWidth="1"/>
    <col min="34" max="34" width="4.00390625" style="0" customWidth="1"/>
    <col min="35" max="35" width="2.421875" style="0" bestFit="1" customWidth="1"/>
    <col min="36" max="36" width="4.00390625" style="0" bestFit="1" customWidth="1"/>
  </cols>
  <sheetData>
    <row r="1" spans="2:36" ht="12.75">
      <c r="B1" s="35" t="s">
        <v>0</v>
      </c>
      <c r="C1" s="37" t="s">
        <v>95</v>
      </c>
      <c r="D1" s="15" t="s">
        <v>50</v>
      </c>
      <c r="E1" s="34" t="s">
        <v>1</v>
      </c>
      <c r="F1" s="34"/>
      <c r="G1" s="34" t="s">
        <v>2</v>
      </c>
      <c r="H1" s="34"/>
      <c r="I1" s="34" t="s">
        <v>3</v>
      </c>
      <c r="J1" s="34"/>
      <c r="K1" s="34" t="s">
        <v>36</v>
      </c>
      <c r="L1" s="34"/>
      <c r="M1" s="34" t="s">
        <v>42</v>
      </c>
      <c r="N1" s="34"/>
      <c r="O1" s="34" t="s">
        <v>53</v>
      </c>
      <c r="P1" s="34"/>
      <c r="Q1" s="34" t="s">
        <v>55</v>
      </c>
      <c r="R1" s="34"/>
      <c r="S1" s="34" t="s">
        <v>61</v>
      </c>
      <c r="T1" s="34"/>
      <c r="U1" s="34" t="s">
        <v>63</v>
      </c>
      <c r="V1" s="34"/>
      <c r="W1" s="34" t="s">
        <v>64</v>
      </c>
      <c r="X1" s="34"/>
      <c r="Y1" s="34" t="s">
        <v>66</v>
      </c>
      <c r="Z1" s="34"/>
      <c r="AA1" s="34" t="s">
        <v>72</v>
      </c>
      <c r="AB1" s="34"/>
      <c r="AC1" s="34" t="s">
        <v>73</v>
      </c>
      <c r="AD1" s="34"/>
      <c r="AE1" s="34" t="s">
        <v>82</v>
      </c>
      <c r="AF1" s="34"/>
      <c r="AG1" s="34" t="s">
        <v>90</v>
      </c>
      <c r="AH1" s="34"/>
      <c r="AI1" s="34" t="s">
        <v>94</v>
      </c>
      <c r="AJ1" s="34"/>
    </row>
    <row r="2" spans="2:36" ht="11.25">
      <c r="B2" s="36"/>
      <c r="C2" s="38"/>
      <c r="D2" s="17" t="s">
        <v>51</v>
      </c>
      <c r="E2" s="3">
        <v>23</v>
      </c>
      <c r="F2" s="4" t="s">
        <v>4</v>
      </c>
      <c r="G2" s="3">
        <v>24</v>
      </c>
      <c r="H2" s="4" t="s">
        <v>4</v>
      </c>
      <c r="I2" s="3">
        <v>19</v>
      </c>
      <c r="J2" s="4" t="s">
        <v>4</v>
      </c>
      <c r="K2" s="11">
        <v>27</v>
      </c>
      <c r="L2" s="4" t="s">
        <v>4</v>
      </c>
      <c r="M2" s="16">
        <v>38</v>
      </c>
      <c r="N2" s="4" t="s">
        <v>4</v>
      </c>
      <c r="O2" s="16">
        <v>23</v>
      </c>
      <c r="P2" s="4" t="s">
        <v>4</v>
      </c>
      <c r="Q2" s="16">
        <v>22</v>
      </c>
      <c r="R2" s="4" t="s">
        <v>4</v>
      </c>
      <c r="S2" s="16">
        <v>24</v>
      </c>
      <c r="T2" s="4" t="s">
        <v>4</v>
      </c>
      <c r="U2" s="16">
        <v>22</v>
      </c>
      <c r="V2" s="4" t="s">
        <v>4</v>
      </c>
      <c r="W2" s="16">
        <v>29</v>
      </c>
      <c r="X2" s="4" t="s">
        <v>4</v>
      </c>
      <c r="Y2" s="16">
        <v>32</v>
      </c>
      <c r="Z2" s="4" t="s">
        <v>4</v>
      </c>
      <c r="AA2" s="16">
        <v>35</v>
      </c>
      <c r="AB2" s="4" t="s">
        <v>4</v>
      </c>
      <c r="AC2" s="16">
        <v>30</v>
      </c>
      <c r="AD2" s="4" t="s">
        <v>4</v>
      </c>
      <c r="AE2" s="16">
        <v>34</v>
      </c>
      <c r="AF2" s="4" t="s">
        <v>4</v>
      </c>
      <c r="AG2" s="16">
        <v>30</v>
      </c>
      <c r="AH2" s="4" t="s">
        <v>4</v>
      </c>
      <c r="AI2" s="16">
        <v>35</v>
      </c>
      <c r="AJ2" s="4" t="s">
        <v>4</v>
      </c>
    </row>
    <row r="3" spans="1:36" ht="12.75">
      <c r="A3" s="27">
        <v>16</v>
      </c>
      <c r="B3" s="31">
        <v>1</v>
      </c>
      <c r="C3" s="10" t="s">
        <v>13</v>
      </c>
      <c r="D3" s="6">
        <f>SUM(F3,H3,J3,L3,N3,P3,R3,T3,V3,X3,Z3,AB3,AD3,AF3,AH3,AJ3)</f>
        <v>12.969188924981173</v>
      </c>
      <c r="E3" s="7">
        <v>10</v>
      </c>
      <c r="F3" s="8">
        <v>0.6086956521739131</v>
      </c>
      <c r="G3" s="7">
        <v>11</v>
      </c>
      <c r="H3" s="8">
        <v>0.5833333333333334</v>
      </c>
      <c r="I3" s="7">
        <v>1</v>
      </c>
      <c r="J3" s="1">
        <v>1</v>
      </c>
      <c r="K3" s="7">
        <v>4</v>
      </c>
      <c r="L3" s="1">
        <f>(28-K3)/27</f>
        <v>0.8888888888888888</v>
      </c>
      <c r="M3" s="7">
        <v>7</v>
      </c>
      <c r="N3" s="1">
        <f>(39-M3)/38</f>
        <v>0.8421052631578947</v>
      </c>
      <c r="O3" s="7">
        <v>5</v>
      </c>
      <c r="P3" s="1">
        <f>(24-O3)/23</f>
        <v>0.8260869565217391</v>
      </c>
      <c r="Q3" s="7">
        <v>4</v>
      </c>
      <c r="R3" s="1">
        <f>(23-Q3)/22</f>
        <v>0.8636363636363636</v>
      </c>
      <c r="S3" s="7">
        <v>9</v>
      </c>
      <c r="T3" s="1">
        <f>(25-S3)/24</f>
        <v>0.6666666666666666</v>
      </c>
      <c r="U3" s="7">
        <v>5</v>
      </c>
      <c r="V3" s="1">
        <f>(23-U3)/22</f>
        <v>0.8181818181818182</v>
      </c>
      <c r="W3" s="7">
        <v>11</v>
      </c>
      <c r="X3" s="1">
        <f>(30-W3)/29</f>
        <v>0.6551724137931034</v>
      </c>
      <c r="Y3" s="7">
        <v>7</v>
      </c>
      <c r="Z3" s="1">
        <f>(33-Y3)/32</f>
        <v>0.8125</v>
      </c>
      <c r="AA3" s="7">
        <v>5</v>
      </c>
      <c r="AB3" s="1">
        <f>(36-AA3)/35</f>
        <v>0.8857142857142857</v>
      </c>
      <c r="AC3" s="7">
        <v>4</v>
      </c>
      <c r="AD3" s="1">
        <f>(31-AC3)/30</f>
        <v>0.9</v>
      </c>
      <c r="AE3" s="7">
        <v>2</v>
      </c>
      <c r="AF3" s="1">
        <f>(35-AE3)/34</f>
        <v>0.9705882352941176</v>
      </c>
      <c r="AG3" s="7">
        <v>3</v>
      </c>
      <c r="AH3" s="1">
        <f>(31-AG3)/30</f>
        <v>0.9333333333333333</v>
      </c>
      <c r="AI3" s="7">
        <v>11</v>
      </c>
      <c r="AJ3" s="1">
        <f>(36-AI3)/35</f>
        <v>0.7142857142857143</v>
      </c>
    </row>
    <row r="4" spans="1:36" ht="12.75">
      <c r="A4" s="27">
        <v>14</v>
      </c>
      <c r="B4" s="31">
        <v>2</v>
      </c>
      <c r="C4" s="10" t="s">
        <v>5</v>
      </c>
      <c r="D4" s="6">
        <f>SUM(F4,H4,J4,L4,N4,P4,R4,T4,V4,X4,Z4,AB4,AD4,AF4,AH4,AJ4)</f>
        <v>11.861633091567303</v>
      </c>
      <c r="E4" s="7">
        <v>1</v>
      </c>
      <c r="F4" s="8">
        <v>1</v>
      </c>
      <c r="G4" s="7">
        <v>1</v>
      </c>
      <c r="H4" s="8">
        <v>1</v>
      </c>
      <c r="I4" s="7">
        <v>8</v>
      </c>
      <c r="J4" s="1">
        <v>0.631578947368421</v>
      </c>
      <c r="K4" s="7">
        <v>3</v>
      </c>
      <c r="L4" s="1">
        <f>(28-K4)/27</f>
        <v>0.9259259259259259</v>
      </c>
      <c r="M4" s="7">
        <v>8</v>
      </c>
      <c r="N4" s="1">
        <f>(39-M4)/38</f>
        <v>0.8157894736842105</v>
      </c>
      <c r="O4" s="7">
        <v>1</v>
      </c>
      <c r="P4" s="1">
        <f>(24-O4)/23</f>
        <v>1</v>
      </c>
      <c r="Q4" s="7"/>
      <c r="R4" s="1"/>
      <c r="S4" s="7">
        <v>13</v>
      </c>
      <c r="T4" s="1">
        <f>(25-S4)/24</f>
        <v>0.5</v>
      </c>
      <c r="U4" s="7">
        <v>4</v>
      </c>
      <c r="V4" s="1">
        <f>(23-U4)/22</f>
        <v>0.8636363636363636</v>
      </c>
      <c r="W4" s="7">
        <v>1</v>
      </c>
      <c r="X4" s="1">
        <f>(30-W4)/29</f>
        <v>1</v>
      </c>
      <c r="Y4" s="7">
        <v>6</v>
      </c>
      <c r="Z4" s="1">
        <f>(33-Y4)/32</f>
        <v>0.84375</v>
      </c>
      <c r="AA4" s="7">
        <v>6</v>
      </c>
      <c r="AB4" s="1">
        <f>(36-AA4)/35</f>
        <v>0.8571428571428571</v>
      </c>
      <c r="AC4" s="7">
        <v>5</v>
      </c>
      <c r="AD4" s="1">
        <f>(31-AC4)/30</f>
        <v>0.8666666666666667</v>
      </c>
      <c r="AE4" s="7"/>
      <c r="AF4" s="1"/>
      <c r="AG4" s="7">
        <v>10</v>
      </c>
      <c r="AH4" s="1">
        <f>(31-AG4)/30</f>
        <v>0.7</v>
      </c>
      <c r="AI4" s="7">
        <v>6</v>
      </c>
      <c r="AJ4" s="1">
        <f>(36-AI4)/35</f>
        <v>0.8571428571428571</v>
      </c>
    </row>
    <row r="5" spans="1:36" ht="12.75">
      <c r="A5" s="27">
        <v>16</v>
      </c>
      <c r="B5" s="31">
        <v>3</v>
      </c>
      <c r="C5" s="10" t="s">
        <v>15</v>
      </c>
      <c r="D5" s="6">
        <f>SUM(F5,H5,J5,L5,N5,P5,R5,T5,V5,X5,Z5,AB5,AD5,AF5,AH5,AJ5)</f>
        <v>11.025870160693847</v>
      </c>
      <c r="E5" s="7">
        <v>12</v>
      </c>
      <c r="F5" s="8">
        <v>0.5217391304347826</v>
      </c>
      <c r="G5" s="7">
        <v>14</v>
      </c>
      <c r="H5" s="8">
        <v>0.4583333333333333</v>
      </c>
      <c r="I5" s="7">
        <v>2</v>
      </c>
      <c r="J5" s="1">
        <v>0.9473684210526315</v>
      </c>
      <c r="K5" s="7">
        <v>1</v>
      </c>
      <c r="L5" s="1">
        <f>(28-K5)/27</f>
        <v>1</v>
      </c>
      <c r="M5" s="7">
        <v>5</v>
      </c>
      <c r="N5" s="1">
        <f>(39-M5)/38</f>
        <v>0.8947368421052632</v>
      </c>
      <c r="O5" s="7">
        <v>3</v>
      </c>
      <c r="P5" s="1">
        <f>(24-O5)/23</f>
        <v>0.9130434782608695</v>
      </c>
      <c r="Q5" s="7">
        <v>12</v>
      </c>
      <c r="R5" s="1">
        <f>(23-Q5)/22</f>
        <v>0.5</v>
      </c>
      <c r="S5" s="7">
        <v>12</v>
      </c>
      <c r="T5" s="1">
        <f>(25-S5)/24</f>
        <v>0.5416666666666666</v>
      </c>
      <c r="U5" s="7">
        <v>8</v>
      </c>
      <c r="V5" s="1">
        <f>(23-U5)/22</f>
        <v>0.6818181818181818</v>
      </c>
      <c r="W5" s="7">
        <v>8</v>
      </c>
      <c r="X5" s="1">
        <f>(30-W5)/29</f>
        <v>0.7586206896551724</v>
      </c>
      <c r="Y5" s="7">
        <v>9</v>
      </c>
      <c r="Z5" s="1">
        <f>(33-Y5)/32</f>
        <v>0.75</v>
      </c>
      <c r="AA5" s="7">
        <v>13</v>
      </c>
      <c r="AB5" s="1">
        <f>(36-AA5)/35</f>
        <v>0.6571428571428571</v>
      </c>
      <c r="AC5" s="7">
        <v>9</v>
      </c>
      <c r="AD5" s="1">
        <f>(31-AC5)/30</f>
        <v>0.7333333333333333</v>
      </c>
      <c r="AE5" s="7">
        <v>22</v>
      </c>
      <c r="AF5" s="1">
        <f>(35-AE5)/34</f>
        <v>0.38235294117647056</v>
      </c>
      <c r="AG5" s="7">
        <v>13</v>
      </c>
      <c r="AH5" s="1">
        <f>(31-AG5)/30</f>
        <v>0.6</v>
      </c>
      <c r="AI5" s="7">
        <v>12</v>
      </c>
      <c r="AJ5" s="1">
        <f>(36-AI5)/35</f>
        <v>0.6857142857142857</v>
      </c>
    </row>
    <row r="6" spans="1:36" ht="12.75">
      <c r="A6" s="27">
        <v>15</v>
      </c>
      <c r="B6" s="31">
        <v>4</v>
      </c>
      <c r="C6" s="10" t="s">
        <v>14</v>
      </c>
      <c r="D6" s="6">
        <f>SUM(F6,H6,J6,L6,N6,P6,R6,T6,V6,X6,Z6,AB6,AD6,AF6,AH6,AJ6)</f>
        <v>10.997618009403284</v>
      </c>
      <c r="E6" s="7">
        <v>2</v>
      </c>
      <c r="F6" s="8">
        <v>0.9565217391304348</v>
      </c>
      <c r="G6" s="7">
        <v>13</v>
      </c>
      <c r="H6" s="8">
        <v>0.5</v>
      </c>
      <c r="I6" s="7">
        <v>7</v>
      </c>
      <c r="J6" s="1">
        <v>0.6842105263157895</v>
      </c>
      <c r="K6" s="7"/>
      <c r="L6" s="1"/>
      <c r="M6" s="7">
        <v>4</v>
      </c>
      <c r="N6" s="1">
        <f>(39-M6)/38</f>
        <v>0.9210526315789473</v>
      </c>
      <c r="O6" s="7">
        <v>6</v>
      </c>
      <c r="P6" s="1">
        <f>(24-O6)/23</f>
        <v>0.782608695652174</v>
      </c>
      <c r="Q6" s="7">
        <v>1</v>
      </c>
      <c r="R6" s="1">
        <f>(23-Q6)/22</f>
        <v>1</v>
      </c>
      <c r="S6" s="7">
        <v>4</v>
      </c>
      <c r="T6" s="1">
        <f>(25-S6)/24</f>
        <v>0.875</v>
      </c>
      <c r="U6" s="7">
        <v>19</v>
      </c>
      <c r="V6" s="1">
        <f>(23-U6)/22</f>
        <v>0.18181818181818182</v>
      </c>
      <c r="W6" s="7">
        <v>6</v>
      </c>
      <c r="X6" s="1">
        <f>(30-W6)/29</f>
        <v>0.8275862068965517</v>
      </c>
      <c r="Y6" s="7">
        <v>14</v>
      </c>
      <c r="Z6" s="1">
        <f>(33-Y6)/32</f>
        <v>0.59375</v>
      </c>
      <c r="AA6" s="7">
        <v>8</v>
      </c>
      <c r="AB6" s="1">
        <f>(36-AA6)/35</f>
        <v>0.8</v>
      </c>
      <c r="AC6" s="7">
        <v>11</v>
      </c>
      <c r="AD6" s="1">
        <f>(31-AC6)/30</f>
        <v>0.6666666666666666</v>
      </c>
      <c r="AE6" s="7">
        <v>8</v>
      </c>
      <c r="AF6" s="1">
        <f>(35-AE6)/34</f>
        <v>0.7941176470588235</v>
      </c>
      <c r="AG6" s="7">
        <v>16</v>
      </c>
      <c r="AH6" s="1">
        <f>(31-AG6)/30</f>
        <v>0.5</v>
      </c>
      <c r="AI6" s="7">
        <v>4</v>
      </c>
      <c r="AJ6" s="1">
        <f>(36-AI6)/35</f>
        <v>0.9142857142857143</v>
      </c>
    </row>
    <row r="7" spans="1:36" ht="12.75">
      <c r="A7" s="27">
        <v>12</v>
      </c>
      <c r="B7" s="31">
        <v>5</v>
      </c>
      <c r="C7" s="10" t="s">
        <v>31</v>
      </c>
      <c r="D7" s="6">
        <f>SUM(F7,H7,J7,L7,N7,P7,R7,T7,V7,X7,Z7,AB7,AD7,AF7,AH7,AJ7)</f>
        <v>10.32701593546036</v>
      </c>
      <c r="E7" s="7">
        <v>7</v>
      </c>
      <c r="F7" s="8">
        <v>0.7391304347826086</v>
      </c>
      <c r="G7" s="9"/>
      <c r="H7" s="8"/>
      <c r="I7" s="9"/>
      <c r="J7" s="8"/>
      <c r="K7" s="7"/>
      <c r="L7" s="8"/>
      <c r="M7" s="7">
        <v>11</v>
      </c>
      <c r="N7" s="1">
        <f>(39-M7)/38</f>
        <v>0.7368421052631579</v>
      </c>
      <c r="O7" s="7"/>
      <c r="P7" s="1"/>
      <c r="Q7" s="7">
        <v>3</v>
      </c>
      <c r="R7" s="1">
        <f>(23-Q7)/22</f>
        <v>0.9090909090909091</v>
      </c>
      <c r="S7" s="7">
        <v>6</v>
      </c>
      <c r="T7" s="1">
        <f>(25-S7)/24</f>
        <v>0.7916666666666666</v>
      </c>
      <c r="U7" s="7">
        <v>2</v>
      </c>
      <c r="V7" s="1">
        <f>(23-U7)/22</f>
        <v>0.9545454545454546</v>
      </c>
      <c r="W7" s="7">
        <v>3</v>
      </c>
      <c r="X7" s="1">
        <f>(30-W7)/29</f>
        <v>0.9310344827586207</v>
      </c>
      <c r="Y7" s="7">
        <v>1</v>
      </c>
      <c r="Z7" s="1">
        <f>(33-Y7)/32</f>
        <v>1</v>
      </c>
      <c r="AA7" s="7">
        <v>2</v>
      </c>
      <c r="AB7" s="1">
        <f>(36-AA7)/35</f>
        <v>0.9714285714285714</v>
      </c>
      <c r="AC7" s="7">
        <v>3</v>
      </c>
      <c r="AD7" s="1">
        <f>(31-AC7)/30</f>
        <v>0.9333333333333333</v>
      </c>
      <c r="AE7" s="7">
        <v>9</v>
      </c>
      <c r="AF7" s="1">
        <f>(35-AE7)/34</f>
        <v>0.7647058823529411</v>
      </c>
      <c r="AG7" s="7">
        <v>2</v>
      </c>
      <c r="AH7" s="1">
        <f>(31-AG7)/30</f>
        <v>0.9666666666666667</v>
      </c>
      <c r="AI7" s="7">
        <v>14</v>
      </c>
      <c r="AJ7" s="1">
        <f>(36-AI7)/35</f>
        <v>0.6285714285714286</v>
      </c>
    </row>
    <row r="8" spans="1:36" ht="12.75">
      <c r="A8" s="27">
        <v>11</v>
      </c>
      <c r="B8" s="31">
        <v>6</v>
      </c>
      <c r="C8" s="10" t="s">
        <v>29</v>
      </c>
      <c r="D8" s="6">
        <f>SUM(F8,H8,J8,L8,N8,P8,R8,T8,V8,X8,Z8,AB8,AD8,AF8,AH8,AJ8)</f>
        <v>10.03330219288852</v>
      </c>
      <c r="E8" s="7">
        <v>4</v>
      </c>
      <c r="F8" s="8">
        <v>0.8695652173913043</v>
      </c>
      <c r="G8" s="9"/>
      <c r="H8" s="8" t="s">
        <v>81</v>
      </c>
      <c r="I8" s="9"/>
      <c r="J8" s="8"/>
      <c r="K8" s="7"/>
      <c r="L8" s="8"/>
      <c r="M8" s="7">
        <v>15</v>
      </c>
      <c r="N8" s="1">
        <f>(39-M8)/38</f>
        <v>0.631578947368421</v>
      </c>
      <c r="O8" s="7">
        <v>2</v>
      </c>
      <c r="P8" s="1">
        <f>(24-O8)/23</f>
        <v>0.9565217391304348</v>
      </c>
      <c r="Q8" s="7"/>
      <c r="R8" s="1"/>
      <c r="S8" s="7">
        <v>2</v>
      </c>
      <c r="T8" s="1">
        <f>(25-S8)/24</f>
        <v>0.9583333333333334</v>
      </c>
      <c r="U8" s="7">
        <v>1</v>
      </c>
      <c r="V8" s="1">
        <f>(23-U8)/22</f>
        <v>1</v>
      </c>
      <c r="W8" s="7">
        <v>2</v>
      </c>
      <c r="X8" s="1">
        <f>(30-W8)/29</f>
        <v>0.9655172413793104</v>
      </c>
      <c r="Y8" s="7">
        <v>3</v>
      </c>
      <c r="Z8" s="1">
        <f>(33-Y8)/32</f>
        <v>0.9375</v>
      </c>
      <c r="AA8" s="7">
        <v>3</v>
      </c>
      <c r="AB8" s="1">
        <f>(36-AA8)/35</f>
        <v>0.9428571428571428</v>
      </c>
      <c r="AC8" s="7">
        <v>1</v>
      </c>
      <c r="AD8" s="1">
        <f>(31-AC8)/30</f>
        <v>1</v>
      </c>
      <c r="AE8" s="7"/>
      <c r="AF8" s="1"/>
      <c r="AG8" s="7">
        <v>1</v>
      </c>
      <c r="AH8" s="1">
        <f>(31-AG8)/30</f>
        <v>1</v>
      </c>
      <c r="AI8" s="7">
        <v>9</v>
      </c>
      <c r="AJ8" s="1">
        <f>(36-AI8)/35</f>
        <v>0.7714285714285715</v>
      </c>
    </row>
    <row r="9" spans="1:36" ht="12.75">
      <c r="A9" s="27">
        <v>16</v>
      </c>
      <c r="B9" s="31">
        <v>7</v>
      </c>
      <c r="C9" s="10" t="s">
        <v>9</v>
      </c>
      <c r="D9" s="6">
        <f>SUM(F9,H9,J9,L9,N9,P9,R9,T9,V9,X9,Z9,AB9,AD9,AF9,AH9,AJ9)</f>
        <v>8.992285058733035</v>
      </c>
      <c r="E9" s="7">
        <v>13</v>
      </c>
      <c r="F9" s="8">
        <v>0.4782608695652174</v>
      </c>
      <c r="G9" s="7">
        <v>5</v>
      </c>
      <c r="H9" s="8">
        <v>0.8333333333333334</v>
      </c>
      <c r="I9" s="7">
        <v>12</v>
      </c>
      <c r="J9" s="1">
        <v>0.42105263157894735</v>
      </c>
      <c r="K9" s="7">
        <v>9</v>
      </c>
      <c r="L9" s="1">
        <f>(28-K9)/27</f>
        <v>0.7037037037037037</v>
      </c>
      <c r="M9" s="7">
        <v>16</v>
      </c>
      <c r="N9" s="1">
        <f>(39-M9)/38</f>
        <v>0.6052631578947368</v>
      </c>
      <c r="O9" s="7">
        <v>15</v>
      </c>
      <c r="P9" s="1">
        <f>(24-O9)/23</f>
        <v>0.391304347826087</v>
      </c>
      <c r="Q9" s="7">
        <v>18</v>
      </c>
      <c r="R9" s="1">
        <f>(23-Q9)/22</f>
        <v>0.22727272727272727</v>
      </c>
      <c r="S9" s="7">
        <v>5</v>
      </c>
      <c r="T9" s="1">
        <f>(25-S9)/24</f>
        <v>0.8333333333333334</v>
      </c>
      <c r="U9" s="7">
        <v>11</v>
      </c>
      <c r="V9" s="1">
        <f>(23-U9)/22</f>
        <v>0.5454545454545454</v>
      </c>
      <c r="W9" s="7">
        <v>18</v>
      </c>
      <c r="X9" s="1">
        <f>(30-W9)/29</f>
        <v>0.41379310344827586</v>
      </c>
      <c r="Y9" s="7">
        <v>8</v>
      </c>
      <c r="Z9" s="1">
        <f>(33-Y9)/32</f>
        <v>0.78125</v>
      </c>
      <c r="AA9" s="7">
        <v>10</v>
      </c>
      <c r="AB9" s="1">
        <f>(36-AA9)/35</f>
        <v>0.7428571428571429</v>
      </c>
      <c r="AC9" s="7">
        <v>7</v>
      </c>
      <c r="AD9" s="1">
        <f>(31-AC9)/30</f>
        <v>0.8</v>
      </c>
      <c r="AE9" s="7">
        <v>11</v>
      </c>
      <c r="AF9" s="1">
        <f>(35-AE9)/34</f>
        <v>0.7058823529411765</v>
      </c>
      <c r="AG9" s="7">
        <v>20</v>
      </c>
      <c r="AH9" s="1">
        <f>(31-AG9)/30</f>
        <v>0.36666666666666664</v>
      </c>
      <c r="AI9" s="7">
        <v>31</v>
      </c>
      <c r="AJ9" s="1">
        <f>(36-AI9)/35</f>
        <v>0.14285714285714285</v>
      </c>
    </row>
    <row r="10" spans="1:36" ht="12.75">
      <c r="A10" s="27">
        <v>14</v>
      </c>
      <c r="B10" s="31">
        <v>8</v>
      </c>
      <c r="C10" s="10" t="s">
        <v>16</v>
      </c>
      <c r="D10" s="6">
        <f>SUM(F10,H10,J10,L10,N10,P10,R10,T10,V10,X10,Z10,AB10,AD10,AF10,AH10,AJ10)</f>
        <v>8.980985287116113</v>
      </c>
      <c r="E10" s="7">
        <v>16</v>
      </c>
      <c r="F10" s="8">
        <v>0.34782608695652173</v>
      </c>
      <c r="G10" s="7">
        <v>17</v>
      </c>
      <c r="H10" s="8">
        <v>0.3333333333333333</v>
      </c>
      <c r="I10" s="7">
        <v>15</v>
      </c>
      <c r="J10" s="1">
        <v>0.2631578947368421</v>
      </c>
      <c r="K10" s="7">
        <v>2</v>
      </c>
      <c r="L10" s="1">
        <f>(28-K10)/27</f>
        <v>0.9629629629629629</v>
      </c>
      <c r="M10" s="7"/>
      <c r="N10" s="1"/>
      <c r="O10" s="7">
        <v>7</v>
      </c>
      <c r="P10" s="1">
        <f>(24-O10)/23</f>
        <v>0.7391304347826086</v>
      </c>
      <c r="Q10" s="7"/>
      <c r="R10" s="1"/>
      <c r="S10" s="7">
        <v>3</v>
      </c>
      <c r="T10" s="1">
        <f>(25-S10)/24</f>
        <v>0.9166666666666666</v>
      </c>
      <c r="U10" s="7">
        <v>10</v>
      </c>
      <c r="V10" s="1">
        <f>(23-U10)/22</f>
        <v>0.5909090909090909</v>
      </c>
      <c r="W10" s="7">
        <v>16</v>
      </c>
      <c r="X10" s="1">
        <f>(30-W10)/29</f>
        <v>0.4827586206896552</v>
      </c>
      <c r="Y10" s="7">
        <v>10</v>
      </c>
      <c r="Z10" s="1">
        <f>(33-Y10)/32</f>
        <v>0.71875</v>
      </c>
      <c r="AA10" s="7">
        <v>14</v>
      </c>
      <c r="AB10" s="1">
        <f>(36-AA10)/35</f>
        <v>0.6285714285714286</v>
      </c>
      <c r="AC10" s="7">
        <v>12</v>
      </c>
      <c r="AD10" s="1">
        <f>(31-AC10)/30</f>
        <v>0.6333333333333333</v>
      </c>
      <c r="AE10" s="7">
        <v>16</v>
      </c>
      <c r="AF10" s="1">
        <f>(35-AE10)/34</f>
        <v>0.5588235294117647</v>
      </c>
      <c r="AG10" s="7">
        <v>6</v>
      </c>
      <c r="AH10" s="1">
        <f>(31-AG10)/30</f>
        <v>0.8333333333333334</v>
      </c>
      <c r="AI10" s="7">
        <v>2</v>
      </c>
      <c r="AJ10" s="1">
        <f>(36-AI10)/35</f>
        <v>0.9714285714285714</v>
      </c>
    </row>
    <row r="11" spans="1:36" ht="12.75">
      <c r="A11" s="27">
        <v>16</v>
      </c>
      <c r="B11" s="31">
        <v>9</v>
      </c>
      <c r="C11" s="10" t="s">
        <v>8</v>
      </c>
      <c r="D11" s="6">
        <f>SUM(F11,H11,J11,L11,N11,P11,R11,T11,V11,X11,Z11,AB11,AD11,AF11,AH11,AJ11)</f>
        <v>8.395370311233531</v>
      </c>
      <c r="E11" s="7">
        <v>3</v>
      </c>
      <c r="F11" s="8">
        <v>0.9130434782608695</v>
      </c>
      <c r="G11" s="7">
        <v>4</v>
      </c>
      <c r="H11" s="8">
        <v>0.875</v>
      </c>
      <c r="I11" s="7">
        <v>10</v>
      </c>
      <c r="J11" s="1">
        <v>0.5263157894736842</v>
      </c>
      <c r="K11" s="7">
        <v>8</v>
      </c>
      <c r="L11" s="1">
        <f>(28-K11)/27</f>
        <v>0.7407407407407407</v>
      </c>
      <c r="M11" s="7">
        <v>6</v>
      </c>
      <c r="N11" s="1">
        <f>(39-M11)/38</f>
        <v>0.868421052631579</v>
      </c>
      <c r="O11" s="7">
        <v>4</v>
      </c>
      <c r="P11" s="1">
        <f>(24-O11)/23</f>
        <v>0.8695652173913043</v>
      </c>
      <c r="Q11" s="7">
        <v>20</v>
      </c>
      <c r="R11" s="1">
        <f>(23-Q11)/22</f>
        <v>0.13636363636363635</v>
      </c>
      <c r="S11" s="7">
        <v>24</v>
      </c>
      <c r="T11" s="1">
        <f>(25-S11)/24</f>
        <v>0.041666666666666664</v>
      </c>
      <c r="U11" s="7">
        <v>16</v>
      </c>
      <c r="V11" s="1">
        <f>(23-U11)/22</f>
        <v>0.3181818181818182</v>
      </c>
      <c r="W11" s="7">
        <v>15</v>
      </c>
      <c r="X11" s="1">
        <f>(30-W11)/29</f>
        <v>0.5172413793103449</v>
      </c>
      <c r="Y11" s="7">
        <v>15</v>
      </c>
      <c r="Z11" s="1">
        <f>(33-Y11)/32</f>
        <v>0.5625</v>
      </c>
      <c r="AA11" s="7">
        <v>27</v>
      </c>
      <c r="AB11" s="1">
        <f>(36-AA11)/35</f>
        <v>0.2571428571428571</v>
      </c>
      <c r="AC11" s="7">
        <v>17</v>
      </c>
      <c r="AD11" s="1">
        <f>(31-AC11)/30</f>
        <v>0.4666666666666667</v>
      </c>
      <c r="AE11" s="7">
        <v>15</v>
      </c>
      <c r="AF11" s="1">
        <f>(35-AE11)/34</f>
        <v>0.5882352941176471</v>
      </c>
      <c r="AG11" s="7">
        <v>25</v>
      </c>
      <c r="AH11" s="1">
        <f>(31-AG11)/30</f>
        <v>0.2</v>
      </c>
      <c r="AI11" s="7">
        <v>18</v>
      </c>
      <c r="AJ11" s="1">
        <f>(36-AI11)/35</f>
        <v>0.5142857142857142</v>
      </c>
    </row>
    <row r="12" spans="1:36" ht="12.75">
      <c r="A12" s="27">
        <v>15</v>
      </c>
      <c r="B12" s="31">
        <v>10</v>
      </c>
      <c r="C12" s="10" t="s">
        <v>7</v>
      </c>
      <c r="D12" s="6">
        <f>SUM(F12,H12,J12,L12,N12,P12,R12,T12,V12,X12,Z12,AB12,AD12,AF12,AH12,AJ12)</f>
        <v>8.332168092443354</v>
      </c>
      <c r="E12" s="7">
        <v>17</v>
      </c>
      <c r="F12" s="8">
        <v>0.30434782608695654</v>
      </c>
      <c r="G12" s="7">
        <v>3</v>
      </c>
      <c r="H12" s="8">
        <v>0.9166666666666666</v>
      </c>
      <c r="I12" s="7">
        <v>11</v>
      </c>
      <c r="J12" s="1">
        <v>0.47368421052631576</v>
      </c>
      <c r="K12" s="7">
        <v>18</v>
      </c>
      <c r="L12" s="1">
        <f>(28-K12)/27</f>
        <v>0.37037037037037035</v>
      </c>
      <c r="M12" s="7">
        <v>9</v>
      </c>
      <c r="N12" s="1">
        <f>(39-M12)/38</f>
        <v>0.7894736842105263</v>
      </c>
      <c r="O12" s="7">
        <v>17</v>
      </c>
      <c r="P12" s="1">
        <f>(24-O12)/23</f>
        <v>0.30434782608695654</v>
      </c>
      <c r="Q12" s="7">
        <v>6</v>
      </c>
      <c r="R12" s="1">
        <f>(23-Q12)/22</f>
        <v>0.7727272727272727</v>
      </c>
      <c r="S12" s="7"/>
      <c r="T12" s="1"/>
      <c r="U12" s="7">
        <v>13</v>
      </c>
      <c r="V12" s="1">
        <f>(23-U12)/22</f>
        <v>0.45454545454545453</v>
      </c>
      <c r="W12" s="7">
        <v>12</v>
      </c>
      <c r="X12" s="1">
        <f>(30-W12)/29</f>
        <v>0.6206896551724138</v>
      </c>
      <c r="Y12" s="7">
        <v>11</v>
      </c>
      <c r="Z12" s="1">
        <f>(33-Y12)/32</f>
        <v>0.6875</v>
      </c>
      <c r="AA12" s="7">
        <v>30</v>
      </c>
      <c r="AB12" s="1">
        <f>(36-AA12)/35</f>
        <v>0.17142857142857143</v>
      </c>
      <c r="AC12" s="7">
        <v>14</v>
      </c>
      <c r="AD12" s="1">
        <f>(31-AC12)/30</f>
        <v>0.5666666666666667</v>
      </c>
      <c r="AE12" s="7">
        <v>7</v>
      </c>
      <c r="AF12" s="1">
        <f>(35-AE12)/34</f>
        <v>0.8235294117647058</v>
      </c>
      <c r="AG12" s="7">
        <v>9</v>
      </c>
      <c r="AH12" s="1">
        <f>(31-AG12)/30</f>
        <v>0.7333333333333333</v>
      </c>
      <c r="AI12" s="7">
        <v>24</v>
      </c>
      <c r="AJ12" s="1">
        <f>(36-AI12)/35</f>
        <v>0.34285714285714286</v>
      </c>
    </row>
    <row r="13" spans="1:36" ht="12.75">
      <c r="A13" s="27">
        <v>14</v>
      </c>
      <c r="B13" s="31">
        <v>11</v>
      </c>
      <c r="C13" s="10" t="s">
        <v>11</v>
      </c>
      <c r="D13" s="6">
        <f>SUM(F13,H13,J13,L13,N13,P13,R13,T13,V13,X13,Z13,AB13,AD13,AF13,AH13,AJ13)</f>
        <v>8.191667431343143</v>
      </c>
      <c r="E13" s="7">
        <v>20</v>
      </c>
      <c r="F13" s="8">
        <v>0.17391304347826086</v>
      </c>
      <c r="G13" s="7">
        <v>8</v>
      </c>
      <c r="H13" s="8">
        <v>0.7083333333333334</v>
      </c>
      <c r="I13" s="7">
        <v>4</v>
      </c>
      <c r="J13" s="1">
        <v>0.8421052631578947</v>
      </c>
      <c r="K13" s="7">
        <v>11</v>
      </c>
      <c r="L13" s="1">
        <f>(28-K13)/27</f>
        <v>0.6296296296296297</v>
      </c>
      <c r="M13" s="7">
        <v>17</v>
      </c>
      <c r="N13" s="1">
        <f>(39-M13)/38</f>
        <v>0.5789473684210527</v>
      </c>
      <c r="O13" s="7"/>
      <c r="P13" s="1"/>
      <c r="Q13" s="7"/>
      <c r="R13" s="1"/>
      <c r="S13" s="7">
        <v>18</v>
      </c>
      <c r="T13" s="1">
        <f>(25-S13)/24</f>
        <v>0.2916666666666667</v>
      </c>
      <c r="U13" s="7">
        <v>20</v>
      </c>
      <c r="V13" s="1">
        <f>(23-U13)/22</f>
        <v>0.13636363636363635</v>
      </c>
      <c r="W13" s="7">
        <v>7</v>
      </c>
      <c r="X13" s="1">
        <f>(30-W13)/29</f>
        <v>0.7931034482758621</v>
      </c>
      <c r="Y13" s="7">
        <v>13</v>
      </c>
      <c r="Z13" s="1">
        <f>(33-Y13)/32</f>
        <v>0.625</v>
      </c>
      <c r="AA13" s="7">
        <v>26</v>
      </c>
      <c r="AB13" s="1">
        <f>(36-AA13)/35</f>
        <v>0.2857142857142857</v>
      </c>
      <c r="AC13" s="7">
        <v>15</v>
      </c>
      <c r="AD13" s="1">
        <f>(31-AC13)/30</f>
        <v>0.5333333333333333</v>
      </c>
      <c r="AE13" s="7">
        <v>3</v>
      </c>
      <c r="AF13" s="1">
        <f>(35-AE13)/34</f>
        <v>0.9411764705882353</v>
      </c>
      <c r="AG13" s="7">
        <v>8</v>
      </c>
      <c r="AH13" s="1">
        <f>(31-AG13)/30</f>
        <v>0.7666666666666667</v>
      </c>
      <c r="AI13" s="7">
        <v>5</v>
      </c>
      <c r="AJ13" s="1">
        <f>(36-AI13)/35</f>
        <v>0.8857142857142857</v>
      </c>
    </row>
    <row r="14" spans="1:36" ht="12.75">
      <c r="A14" s="27">
        <v>15</v>
      </c>
      <c r="B14" s="31">
        <v>12</v>
      </c>
      <c r="C14" s="10" t="s">
        <v>12</v>
      </c>
      <c r="D14" s="6">
        <f>SUM(F14,H14,J14,L14,N14,P14,R14,T14,V14,X14,Z14,AB14,AD14,AF14,AH14,AJ14)</f>
        <v>7.69421633884216</v>
      </c>
      <c r="E14" s="7">
        <v>14</v>
      </c>
      <c r="F14" s="8">
        <v>0.43478260869565216</v>
      </c>
      <c r="G14" s="7">
        <v>9</v>
      </c>
      <c r="H14" s="8">
        <v>0.6666666666666666</v>
      </c>
      <c r="I14" s="7">
        <v>5</v>
      </c>
      <c r="J14" s="1">
        <v>0.7894736842105263</v>
      </c>
      <c r="K14" s="7"/>
      <c r="L14" s="1"/>
      <c r="M14" s="7">
        <v>19</v>
      </c>
      <c r="N14" s="1">
        <f>(39-M14)/38</f>
        <v>0.5263157894736842</v>
      </c>
      <c r="O14" s="7">
        <v>13</v>
      </c>
      <c r="P14" s="1">
        <f>(24-O14)/23</f>
        <v>0.4782608695652174</v>
      </c>
      <c r="Q14" s="7">
        <v>11</v>
      </c>
      <c r="R14" s="1">
        <f>(23-Q14)/22</f>
        <v>0.5454545454545454</v>
      </c>
      <c r="S14" s="7">
        <v>11</v>
      </c>
      <c r="T14" s="1">
        <f>(25-S14)/24</f>
        <v>0.5833333333333334</v>
      </c>
      <c r="U14" s="7">
        <v>7</v>
      </c>
      <c r="V14" s="1">
        <f>(23-U14)/22</f>
        <v>0.7272727272727273</v>
      </c>
      <c r="W14" s="7">
        <v>17</v>
      </c>
      <c r="X14" s="1">
        <f>(30-W14)/29</f>
        <v>0.4482758620689655</v>
      </c>
      <c r="Y14" s="7">
        <v>26</v>
      </c>
      <c r="Z14" s="1">
        <f>(33-Y14)/32</f>
        <v>0.21875</v>
      </c>
      <c r="AA14" s="7">
        <v>22</v>
      </c>
      <c r="AB14" s="1">
        <f>(36-AA14)/35</f>
        <v>0.4</v>
      </c>
      <c r="AC14" s="7">
        <v>18</v>
      </c>
      <c r="AD14" s="1">
        <f>(31-AC14)/30</f>
        <v>0.43333333333333335</v>
      </c>
      <c r="AE14" s="7">
        <v>13</v>
      </c>
      <c r="AF14" s="1">
        <f>(35-AE14)/34</f>
        <v>0.6470588235294118</v>
      </c>
      <c r="AG14" s="7">
        <v>14</v>
      </c>
      <c r="AH14" s="1">
        <f>(31-AG14)/30</f>
        <v>0.5666666666666667</v>
      </c>
      <c r="AI14" s="7">
        <v>28</v>
      </c>
      <c r="AJ14" s="1">
        <f>(36-AI14)/35</f>
        <v>0.22857142857142856</v>
      </c>
    </row>
    <row r="15" spans="1:36" ht="12.75">
      <c r="A15" s="27">
        <v>12</v>
      </c>
      <c r="B15" s="31">
        <v>13</v>
      </c>
      <c r="C15" s="10" t="s">
        <v>27</v>
      </c>
      <c r="D15" s="6">
        <f>SUM(F15,H15,J15,L15,N15,P15,R15,T15,V15,X15,Z15,AB15,AD15,AF15,AH15,AJ15)</f>
        <v>7.3631850542033614</v>
      </c>
      <c r="E15" s="7"/>
      <c r="F15" s="8"/>
      <c r="G15" s="7">
        <v>20</v>
      </c>
      <c r="H15" s="8">
        <v>0.20833333333333334</v>
      </c>
      <c r="I15" s="9"/>
      <c r="J15" s="8"/>
      <c r="K15" s="7">
        <v>13</v>
      </c>
      <c r="L15" s="1">
        <f>(28-K15)/27</f>
        <v>0.5555555555555556</v>
      </c>
      <c r="M15" s="7">
        <v>13</v>
      </c>
      <c r="N15" s="1">
        <f>(39-M15)/38</f>
        <v>0.6842105263157895</v>
      </c>
      <c r="O15" s="7">
        <v>14</v>
      </c>
      <c r="P15" s="1">
        <f>(24-O15)/23</f>
        <v>0.43478260869565216</v>
      </c>
      <c r="Q15" s="7">
        <v>7</v>
      </c>
      <c r="R15" s="1">
        <f>(23-Q15)/22</f>
        <v>0.7272727272727273</v>
      </c>
      <c r="S15" s="7">
        <v>7</v>
      </c>
      <c r="T15" s="1">
        <f>(25-S15)/24</f>
        <v>0.75</v>
      </c>
      <c r="U15" s="7">
        <v>9</v>
      </c>
      <c r="V15" s="1">
        <f>(23-U15)/22</f>
        <v>0.6363636363636364</v>
      </c>
      <c r="W15" s="7"/>
      <c r="X15" s="1"/>
      <c r="Y15" s="7">
        <v>17</v>
      </c>
      <c r="Z15" s="1">
        <f>(33-Y15)/32</f>
        <v>0.5</v>
      </c>
      <c r="AA15" s="7">
        <v>11</v>
      </c>
      <c r="AB15" s="1">
        <f>(36-AA15)/35</f>
        <v>0.7142857142857143</v>
      </c>
      <c r="AC15" s="7"/>
      <c r="AD15" s="1"/>
      <c r="AE15" s="7">
        <v>1</v>
      </c>
      <c r="AF15" s="1">
        <f>(35-AE15)/34</f>
        <v>1</v>
      </c>
      <c r="AG15" s="7">
        <v>11</v>
      </c>
      <c r="AH15" s="1">
        <f>(31-AG15)/30</f>
        <v>0.6666666666666666</v>
      </c>
      <c r="AI15" s="7">
        <v>19</v>
      </c>
      <c r="AJ15" s="1">
        <f>(36-AI15)/35</f>
        <v>0.4857142857142857</v>
      </c>
    </row>
    <row r="16" spans="1:36" ht="12.75">
      <c r="A16" s="27">
        <v>7</v>
      </c>
      <c r="B16" s="31">
        <v>14</v>
      </c>
      <c r="C16" s="10" t="s">
        <v>43</v>
      </c>
      <c r="D16" s="6">
        <f>SUM(F16,H16,J16,L16,N16,P16,R16,T16,V16,X16,Z16,AB16,AD16,AF16,AH16,AJ16)</f>
        <v>6.633118893490411</v>
      </c>
      <c r="E16" s="7"/>
      <c r="F16" s="8"/>
      <c r="G16" s="9"/>
      <c r="H16" s="8"/>
      <c r="I16" s="9"/>
      <c r="J16" s="8"/>
      <c r="K16" s="7"/>
      <c r="L16" s="8"/>
      <c r="M16" s="7">
        <v>2</v>
      </c>
      <c r="N16" s="1">
        <f>(39-M16)/38</f>
        <v>0.9736842105263158</v>
      </c>
      <c r="O16" s="7"/>
      <c r="P16" s="1"/>
      <c r="Q16" s="7">
        <v>2</v>
      </c>
      <c r="R16" s="1">
        <f>(23-Q16)/22</f>
        <v>0.9545454545454546</v>
      </c>
      <c r="S16" s="7">
        <v>1</v>
      </c>
      <c r="T16" s="1">
        <f>(25-S16)/24</f>
        <v>1</v>
      </c>
      <c r="U16" s="7">
        <v>3</v>
      </c>
      <c r="V16" s="1">
        <f>(23-U16)/22</f>
        <v>0.9090909090909091</v>
      </c>
      <c r="W16" s="7"/>
      <c r="X16" s="1"/>
      <c r="Y16" s="7"/>
      <c r="Z16" s="1"/>
      <c r="AA16" s="7">
        <v>1</v>
      </c>
      <c r="AB16" s="1">
        <f>(36-AA16)/35</f>
        <v>1</v>
      </c>
      <c r="AC16" s="7"/>
      <c r="AD16" s="1"/>
      <c r="AE16" s="7">
        <v>6</v>
      </c>
      <c r="AF16" s="1">
        <f>(35-AE16)/34</f>
        <v>0.8529411764705882</v>
      </c>
      <c r="AG16" s="7"/>
      <c r="AH16" s="1"/>
      <c r="AI16" s="7">
        <v>3</v>
      </c>
      <c r="AJ16" s="1">
        <f>(36-AI16)/35</f>
        <v>0.9428571428571428</v>
      </c>
    </row>
    <row r="17" spans="1:36" ht="12.75">
      <c r="A17" s="27">
        <v>14</v>
      </c>
      <c r="B17" s="31">
        <v>15</v>
      </c>
      <c r="C17" s="10" t="s">
        <v>10</v>
      </c>
      <c r="D17" s="6">
        <f>SUM(F17,H17,J17,L17,N17,P17,R17,T17,V17,X17,Z17,AB17,AD17,AF17,AH17,AJ17)</f>
        <v>5.889320861216648</v>
      </c>
      <c r="E17" s="7">
        <v>18</v>
      </c>
      <c r="F17" s="8">
        <v>0.2608695652173913</v>
      </c>
      <c r="G17" s="7">
        <v>7</v>
      </c>
      <c r="H17" s="8">
        <v>0.75</v>
      </c>
      <c r="I17" s="7">
        <v>13</v>
      </c>
      <c r="J17" s="1">
        <v>0.3684210526315789</v>
      </c>
      <c r="K17" s="7">
        <v>15</v>
      </c>
      <c r="L17" s="1">
        <f>(28-K17)/27</f>
        <v>0.48148148148148145</v>
      </c>
      <c r="M17" s="7">
        <v>25</v>
      </c>
      <c r="N17" s="1">
        <f>(39-M17)/38</f>
        <v>0.3684210526315789</v>
      </c>
      <c r="O17" s="7">
        <v>19</v>
      </c>
      <c r="P17" s="1">
        <f>(24-O17)/23</f>
        <v>0.21739130434782608</v>
      </c>
      <c r="Q17" s="7"/>
      <c r="R17" s="1"/>
      <c r="S17" s="7">
        <v>8</v>
      </c>
      <c r="T17" s="1">
        <f>(25-S17)/24</f>
        <v>0.7083333333333334</v>
      </c>
      <c r="U17" s="7"/>
      <c r="V17" s="1"/>
      <c r="W17" s="7">
        <v>10</v>
      </c>
      <c r="X17" s="1">
        <f>(30-W17)/29</f>
        <v>0.6896551724137931</v>
      </c>
      <c r="Y17" s="7">
        <v>21</v>
      </c>
      <c r="Z17" s="1">
        <f>(33-Y17)/32</f>
        <v>0.375</v>
      </c>
      <c r="AA17" s="7">
        <v>31</v>
      </c>
      <c r="AB17" s="1">
        <f>(36-AA17)/35</f>
        <v>0.14285714285714285</v>
      </c>
      <c r="AC17" s="7">
        <v>19</v>
      </c>
      <c r="AD17" s="1">
        <f>(31-AC17)/30</f>
        <v>0.4</v>
      </c>
      <c r="AE17" s="7">
        <v>20</v>
      </c>
      <c r="AF17" s="1">
        <f>(35-AE17)/34</f>
        <v>0.4411764705882353</v>
      </c>
      <c r="AG17" s="7">
        <v>19</v>
      </c>
      <c r="AH17" s="1">
        <f>(31-AG17)/30</f>
        <v>0.4</v>
      </c>
      <c r="AI17" s="7">
        <v>26</v>
      </c>
      <c r="AJ17" s="1">
        <f>(36-AI17)/35</f>
        <v>0.2857142857142857</v>
      </c>
    </row>
    <row r="18" spans="1:36" s="18" customFormat="1" ht="12.75">
      <c r="A18" s="28">
        <v>15</v>
      </c>
      <c r="B18" s="31">
        <v>16</v>
      </c>
      <c r="C18" s="10" t="s">
        <v>17</v>
      </c>
      <c r="D18" s="6">
        <f>SUM(F18,H18,J18,L18,N18,P18,R18,T18,V18,X18,Z18,AB18,AD18,AF18,AH18,AJ18)</f>
        <v>5.634697435736583</v>
      </c>
      <c r="E18" s="7">
        <v>15</v>
      </c>
      <c r="F18" s="8">
        <v>0.391304347826087</v>
      </c>
      <c r="G18" s="7">
        <v>19</v>
      </c>
      <c r="H18" s="8">
        <v>0.25</v>
      </c>
      <c r="I18" s="7">
        <v>6</v>
      </c>
      <c r="J18" s="1">
        <v>0.7368421052631579</v>
      </c>
      <c r="K18" s="7">
        <v>25</v>
      </c>
      <c r="L18" s="1">
        <f>(28-K18)/27</f>
        <v>0.1111111111111111</v>
      </c>
      <c r="M18" s="7">
        <v>32</v>
      </c>
      <c r="N18" s="1">
        <f>(39-M18)/38</f>
        <v>0.18421052631578946</v>
      </c>
      <c r="O18" s="7">
        <v>8</v>
      </c>
      <c r="P18" s="1">
        <f>(24-O18)/23</f>
        <v>0.6956521739130435</v>
      </c>
      <c r="Q18" s="7"/>
      <c r="R18" s="1"/>
      <c r="S18" s="7">
        <v>15</v>
      </c>
      <c r="T18" s="1">
        <f>(25-S18)/24</f>
        <v>0.4166666666666667</v>
      </c>
      <c r="U18" s="7">
        <v>17</v>
      </c>
      <c r="V18" s="1">
        <f>(23-U18)/22</f>
        <v>0.2727272727272727</v>
      </c>
      <c r="W18" s="7">
        <v>23</v>
      </c>
      <c r="X18" s="1">
        <f>(30-W18)/29</f>
        <v>0.2413793103448276</v>
      </c>
      <c r="Y18" s="7">
        <v>29</v>
      </c>
      <c r="Z18" s="1">
        <f>(33-Y18)/32</f>
        <v>0.125</v>
      </c>
      <c r="AA18" s="7">
        <v>16</v>
      </c>
      <c r="AB18" s="1">
        <f>(36-AA18)/35</f>
        <v>0.5714285714285714</v>
      </c>
      <c r="AC18" s="7">
        <v>23</v>
      </c>
      <c r="AD18" s="1">
        <f>(31-AC18)/30</f>
        <v>0.26666666666666666</v>
      </c>
      <c r="AE18" s="7">
        <v>12</v>
      </c>
      <c r="AF18" s="1">
        <f>(35-AE18)/34</f>
        <v>0.6764705882352942</v>
      </c>
      <c r="AG18" s="7">
        <v>23</v>
      </c>
      <c r="AH18" s="1">
        <f>(31-AG18)/30</f>
        <v>0.26666666666666666</v>
      </c>
      <c r="AI18" s="7">
        <v>21</v>
      </c>
      <c r="AJ18" s="1">
        <f>(36-AI18)/35</f>
        <v>0.42857142857142855</v>
      </c>
    </row>
    <row r="19" spans="1:36" ht="12.75">
      <c r="A19" s="27">
        <v>10</v>
      </c>
      <c r="B19" s="31">
        <v>17</v>
      </c>
      <c r="C19" s="10" t="s">
        <v>24</v>
      </c>
      <c r="D19" s="6">
        <f>SUM(F19,H19,J19,L19,N19,P19,R19,T19,V19,X19,Z19,AB19,AD19,AF19,AH19,AJ19)</f>
        <v>5.2899676379342795</v>
      </c>
      <c r="E19" s="7"/>
      <c r="F19" s="8"/>
      <c r="G19" s="7">
        <v>12</v>
      </c>
      <c r="H19" s="8">
        <v>0.5416666666666666</v>
      </c>
      <c r="I19" s="9"/>
      <c r="J19" s="8"/>
      <c r="K19" s="7"/>
      <c r="L19" s="8"/>
      <c r="M19" s="7">
        <v>20</v>
      </c>
      <c r="N19" s="1">
        <f>(39-M19)/38</f>
        <v>0.5</v>
      </c>
      <c r="O19" s="7">
        <v>16</v>
      </c>
      <c r="P19" s="1">
        <f>(24-O19)/23</f>
        <v>0.34782608695652173</v>
      </c>
      <c r="Q19" s="7">
        <v>9</v>
      </c>
      <c r="R19" s="1">
        <f>(23-Q19)/22</f>
        <v>0.6363636363636364</v>
      </c>
      <c r="S19" s="7"/>
      <c r="T19" s="1"/>
      <c r="U19" s="7"/>
      <c r="V19" s="1"/>
      <c r="W19" s="7">
        <v>4</v>
      </c>
      <c r="X19" s="1">
        <f>(30-W19)/29</f>
        <v>0.896551724137931</v>
      </c>
      <c r="Y19" s="7">
        <v>22</v>
      </c>
      <c r="Z19" s="1">
        <f>(33-Y19)/32</f>
        <v>0.34375</v>
      </c>
      <c r="AA19" s="7">
        <v>24</v>
      </c>
      <c r="AB19" s="1">
        <f>(36-AA19)/35</f>
        <v>0.34285714285714286</v>
      </c>
      <c r="AC19" s="7">
        <v>16</v>
      </c>
      <c r="AD19" s="1">
        <f>(31-AC19)/30</f>
        <v>0.5</v>
      </c>
      <c r="AE19" s="7"/>
      <c r="AF19" s="1"/>
      <c r="AG19" s="7">
        <v>5</v>
      </c>
      <c r="AH19" s="1">
        <f>(31-AG19)/30</f>
        <v>0.8666666666666667</v>
      </c>
      <c r="AI19" s="7">
        <v>25</v>
      </c>
      <c r="AJ19" s="1">
        <f>(36-AI19)/35</f>
        <v>0.3142857142857143</v>
      </c>
    </row>
    <row r="20" spans="1:36" ht="12.75">
      <c r="A20" s="27">
        <v>11</v>
      </c>
      <c r="B20" s="31">
        <v>18</v>
      </c>
      <c r="C20" s="10" t="s">
        <v>25</v>
      </c>
      <c r="D20" s="6">
        <f>SUM(F20,H20,J20,L20,N20,P20,R20,T20,V20,X20,Z20,AB20,AD20,AF20,AH20,AJ20)</f>
        <v>5.114718958920706</v>
      </c>
      <c r="E20" s="7"/>
      <c r="F20" s="8"/>
      <c r="G20" s="7">
        <v>16</v>
      </c>
      <c r="H20" s="8">
        <v>0.375</v>
      </c>
      <c r="I20" s="9"/>
      <c r="J20" s="8"/>
      <c r="K20" s="7">
        <v>12</v>
      </c>
      <c r="L20" s="1">
        <f>(28-K20)/27</f>
        <v>0.5925925925925926</v>
      </c>
      <c r="M20" s="7">
        <v>38</v>
      </c>
      <c r="N20" s="1">
        <f>(39-M20)/38</f>
        <v>0.02631578947368421</v>
      </c>
      <c r="O20" s="7">
        <v>11</v>
      </c>
      <c r="P20" s="1">
        <f>(24-O20)/23</f>
        <v>0.5652173913043478</v>
      </c>
      <c r="Q20" s="7"/>
      <c r="R20" s="1"/>
      <c r="S20" s="7">
        <v>14</v>
      </c>
      <c r="T20" s="1">
        <f>(25-S20)/24</f>
        <v>0.4583333333333333</v>
      </c>
      <c r="U20" s="7"/>
      <c r="V20" s="1"/>
      <c r="W20" s="7">
        <v>14</v>
      </c>
      <c r="X20" s="1">
        <f>(30-W20)/29</f>
        <v>0.5517241379310345</v>
      </c>
      <c r="Y20" s="7">
        <v>16</v>
      </c>
      <c r="Z20" s="1">
        <f>(33-Y20)/32</f>
        <v>0.53125</v>
      </c>
      <c r="AA20" s="7">
        <v>17</v>
      </c>
      <c r="AB20" s="1">
        <f>(36-AA20)/35</f>
        <v>0.5428571428571428</v>
      </c>
      <c r="AC20" s="7">
        <v>13</v>
      </c>
      <c r="AD20" s="1">
        <f>(31-AC20)/30</f>
        <v>0.6</v>
      </c>
      <c r="AE20" s="7">
        <v>18</v>
      </c>
      <c r="AF20" s="1">
        <f>(35-AE20)/34</f>
        <v>0.5</v>
      </c>
      <c r="AG20" s="7"/>
      <c r="AH20" s="1"/>
      <c r="AI20" s="7">
        <v>23</v>
      </c>
      <c r="AJ20" s="1">
        <f>(36-AI20)/35</f>
        <v>0.37142857142857144</v>
      </c>
    </row>
    <row r="21" spans="1:36" ht="12.75">
      <c r="A21" s="27">
        <v>7</v>
      </c>
      <c r="B21" s="31">
        <v>19</v>
      </c>
      <c r="C21" s="10" t="s">
        <v>39</v>
      </c>
      <c r="D21" s="6">
        <f>SUM(F21,H21,J21,L21,N21,P21,R21,T21,V21,X21,Z21,AB21,AD21,AF21,AH21,AJ21)</f>
        <v>4.6698665577342044</v>
      </c>
      <c r="E21" s="7"/>
      <c r="F21" s="8"/>
      <c r="G21" s="9"/>
      <c r="H21" s="8"/>
      <c r="I21" s="9"/>
      <c r="J21" s="8"/>
      <c r="K21" s="7">
        <v>14</v>
      </c>
      <c r="L21" s="1">
        <f>(28-K21)/27</f>
        <v>0.5185185185185185</v>
      </c>
      <c r="M21" s="7"/>
      <c r="N21" s="1"/>
      <c r="O21" s="7"/>
      <c r="P21" s="1"/>
      <c r="Q21" s="7"/>
      <c r="R21" s="1"/>
      <c r="S21" s="7"/>
      <c r="T21" s="1"/>
      <c r="U21" s="7"/>
      <c r="V21" s="1"/>
      <c r="W21" s="7"/>
      <c r="X21" s="1"/>
      <c r="Y21" s="7">
        <v>4</v>
      </c>
      <c r="Z21" s="1">
        <f>(33-Y21)/32</f>
        <v>0.90625</v>
      </c>
      <c r="AA21" s="7">
        <v>7</v>
      </c>
      <c r="AB21" s="1">
        <f>(36-AA21)/35</f>
        <v>0.8285714285714286</v>
      </c>
      <c r="AC21" s="7">
        <v>10</v>
      </c>
      <c r="AD21" s="1">
        <f>(31-AC21)/30</f>
        <v>0.7</v>
      </c>
      <c r="AE21" s="7">
        <v>4</v>
      </c>
      <c r="AF21" s="1">
        <f>(35-AE21)/34</f>
        <v>0.9117647058823529</v>
      </c>
      <c r="AG21" s="7">
        <v>24</v>
      </c>
      <c r="AH21" s="1">
        <f>(31-AG21)/30</f>
        <v>0.23333333333333334</v>
      </c>
      <c r="AI21" s="7">
        <v>16</v>
      </c>
      <c r="AJ21" s="1">
        <f>(36-AI21)/35</f>
        <v>0.5714285714285714</v>
      </c>
    </row>
    <row r="22" spans="1:36" ht="12.75">
      <c r="A22" s="27">
        <v>7</v>
      </c>
      <c r="B22" s="31">
        <v>20</v>
      </c>
      <c r="C22" s="10" t="s">
        <v>20</v>
      </c>
      <c r="D22" s="6">
        <f>SUM(F22,H22,J22,L22,N22,P22,R22,T22,V22,X22,Z22,AB22,AD22,AF22,AH22,AJ22)</f>
        <v>4.606754193913903</v>
      </c>
      <c r="E22" s="7"/>
      <c r="F22" s="8"/>
      <c r="G22" s="7">
        <v>10</v>
      </c>
      <c r="H22" s="8">
        <v>0.625</v>
      </c>
      <c r="I22" s="7">
        <v>16</v>
      </c>
      <c r="J22" s="1">
        <v>0.21052631578947367</v>
      </c>
      <c r="K22" s="7">
        <v>5</v>
      </c>
      <c r="L22" s="1">
        <f>(28-K22)/27</f>
        <v>0.8518518518518519</v>
      </c>
      <c r="M22" s="7">
        <v>1</v>
      </c>
      <c r="N22" s="1">
        <f>(39-M22)/38</f>
        <v>1</v>
      </c>
      <c r="O22" s="7"/>
      <c r="P22" s="1"/>
      <c r="Q22" s="7"/>
      <c r="R22" s="1"/>
      <c r="S22" s="7"/>
      <c r="T22" s="1"/>
      <c r="U22" s="7"/>
      <c r="V22" s="1"/>
      <c r="W22" s="7">
        <v>9</v>
      </c>
      <c r="X22" s="1">
        <f>(30-W22)/29</f>
        <v>0.7241379310344828</v>
      </c>
      <c r="Y22" s="7"/>
      <c r="Z22" s="1"/>
      <c r="AA22" s="7">
        <v>28</v>
      </c>
      <c r="AB22" s="1">
        <f>(36-AA22)/35</f>
        <v>0.22857142857142856</v>
      </c>
      <c r="AC22" s="7">
        <v>2</v>
      </c>
      <c r="AD22" s="1">
        <f>(31-AC22)/30</f>
        <v>0.9666666666666667</v>
      </c>
      <c r="AE22" s="7"/>
      <c r="AF22" s="1"/>
      <c r="AG22" s="7"/>
      <c r="AH22" s="1"/>
      <c r="AI22" s="7"/>
      <c r="AJ22" s="1"/>
    </row>
    <row r="23" spans="1:36" ht="12.75">
      <c r="A23" s="27">
        <v>13</v>
      </c>
      <c r="B23" s="31">
        <v>21</v>
      </c>
      <c r="C23" s="10" t="s">
        <v>21</v>
      </c>
      <c r="D23" s="6">
        <f>SUM(F23,H23,J23,L23,N23,P23,R23,T23,V23,X23,Z23,AB23,AD23,AF23,AH23,AJ23)</f>
        <v>4.4524298798145825</v>
      </c>
      <c r="E23" s="7"/>
      <c r="F23" s="8"/>
      <c r="G23" s="7">
        <v>15</v>
      </c>
      <c r="H23" s="8">
        <v>0.4166666666666667</v>
      </c>
      <c r="I23" s="7">
        <v>9</v>
      </c>
      <c r="J23" s="1">
        <v>0.5789473684210527</v>
      </c>
      <c r="K23" s="7">
        <v>24</v>
      </c>
      <c r="L23" s="1">
        <f>(28-K23)/27</f>
        <v>0.14814814814814814</v>
      </c>
      <c r="M23" s="7">
        <v>24</v>
      </c>
      <c r="N23" s="1">
        <f>(39-M23)/38</f>
        <v>0.39473684210526316</v>
      </c>
      <c r="O23" s="7"/>
      <c r="P23" s="1"/>
      <c r="Q23" s="7">
        <v>19</v>
      </c>
      <c r="R23" s="1">
        <f>(23-Q23)/22</f>
        <v>0.18181818181818182</v>
      </c>
      <c r="S23" s="7">
        <v>20</v>
      </c>
      <c r="T23" s="1">
        <f>(25-S23)/24</f>
        <v>0.20833333333333334</v>
      </c>
      <c r="U23" s="7"/>
      <c r="V23" s="1"/>
      <c r="W23" s="7">
        <v>25</v>
      </c>
      <c r="X23" s="1">
        <f>(30-W23)/29</f>
        <v>0.1724137931034483</v>
      </c>
      <c r="Y23" s="7">
        <v>11</v>
      </c>
      <c r="Z23" s="1">
        <f>(33-Y23)/32</f>
        <v>0.6875</v>
      </c>
      <c r="AA23" s="7">
        <v>20</v>
      </c>
      <c r="AB23" s="1">
        <f>(36-AA23)/35</f>
        <v>0.45714285714285713</v>
      </c>
      <c r="AC23" s="7">
        <v>20</v>
      </c>
      <c r="AD23" s="1">
        <f>(31-AC23)/30</f>
        <v>0.36666666666666664</v>
      </c>
      <c r="AE23" s="7">
        <v>27</v>
      </c>
      <c r="AF23" s="1">
        <f>(35-AE23)/34</f>
        <v>0.23529411764705882</v>
      </c>
      <c r="AG23" s="7">
        <v>18</v>
      </c>
      <c r="AH23" s="1">
        <f>(31-AG23)/30</f>
        <v>0.43333333333333335</v>
      </c>
      <c r="AI23" s="7">
        <v>30</v>
      </c>
      <c r="AJ23" s="1">
        <f>(36-AI23)/35</f>
        <v>0.17142857142857143</v>
      </c>
    </row>
    <row r="24" spans="1:36" ht="12.75">
      <c r="A24" s="27">
        <v>7</v>
      </c>
      <c r="B24" s="31">
        <v>22</v>
      </c>
      <c r="C24" s="10" t="s">
        <v>59</v>
      </c>
      <c r="D24" s="6">
        <f>SUM(F24,H24,J24,L24,N24,P24,R24,T24,V24,X24,Z24,AB24,AD24,AF24,AH24,AJ24)</f>
        <v>4.24988727465908</v>
      </c>
      <c r="E24" s="7"/>
      <c r="F24" s="8"/>
      <c r="G24" s="9"/>
      <c r="H24" s="8"/>
      <c r="I24" s="9"/>
      <c r="J24" s="8"/>
      <c r="K24" s="7"/>
      <c r="L24" s="1"/>
      <c r="M24" s="7"/>
      <c r="N24" s="1"/>
      <c r="O24" s="7"/>
      <c r="P24" s="1"/>
      <c r="Q24" s="7">
        <v>17</v>
      </c>
      <c r="R24" s="1">
        <f>(23-Q24)/22</f>
        <v>0.2727272727272727</v>
      </c>
      <c r="S24" s="7"/>
      <c r="T24" s="1"/>
      <c r="U24" s="7"/>
      <c r="V24" s="1"/>
      <c r="W24" s="7">
        <v>5</v>
      </c>
      <c r="X24" s="1">
        <f>(30-W24)/29</f>
        <v>0.8620689655172413</v>
      </c>
      <c r="Y24" s="7">
        <v>19</v>
      </c>
      <c r="Z24" s="1">
        <f>(33-Y24)/32</f>
        <v>0.4375</v>
      </c>
      <c r="AA24" s="7">
        <v>29</v>
      </c>
      <c r="AB24" s="1">
        <f>(36-AA24)/35</f>
        <v>0.2</v>
      </c>
      <c r="AC24" s="7">
        <v>8</v>
      </c>
      <c r="AD24" s="1">
        <f>(31-AC24)/30</f>
        <v>0.7666666666666667</v>
      </c>
      <c r="AE24" s="7">
        <v>5</v>
      </c>
      <c r="AF24" s="1">
        <f>(35-AE24)/34</f>
        <v>0.8823529411764706</v>
      </c>
      <c r="AG24" s="7"/>
      <c r="AH24" s="1"/>
      <c r="AI24" s="7">
        <v>7</v>
      </c>
      <c r="AJ24" s="1">
        <f>(36-AI24)/35</f>
        <v>0.8285714285714286</v>
      </c>
    </row>
    <row r="25" spans="1:36" ht="12.75">
      <c r="A25" s="27">
        <v>14</v>
      </c>
      <c r="B25" s="31">
        <v>23</v>
      </c>
      <c r="C25" s="10" t="s">
        <v>18</v>
      </c>
      <c r="D25" s="6">
        <f>SUM(F25,H25,J25,L25,N25,P25,R25,T25,V25,X25,Z25,AB25,AD25,AF25,AH25,AJ25)</f>
        <v>4.042744783793465</v>
      </c>
      <c r="E25" s="7">
        <v>19</v>
      </c>
      <c r="F25" s="8">
        <v>0.21739130434782608</v>
      </c>
      <c r="G25" s="7">
        <v>23</v>
      </c>
      <c r="H25" s="8">
        <v>0.08333333333333333</v>
      </c>
      <c r="I25" s="7">
        <v>18</v>
      </c>
      <c r="J25" s="1">
        <v>0.10526315789473684</v>
      </c>
      <c r="K25" s="7">
        <v>23</v>
      </c>
      <c r="L25" s="1">
        <f>(28-K25)/27</f>
        <v>0.18518518518518517</v>
      </c>
      <c r="M25" s="7">
        <v>22</v>
      </c>
      <c r="N25" s="1">
        <f>(39-M25)/38</f>
        <v>0.4473684210526316</v>
      </c>
      <c r="O25" s="7"/>
      <c r="P25" s="1"/>
      <c r="Q25" s="7">
        <v>22</v>
      </c>
      <c r="R25" s="1">
        <f>(23-Q25)/22</f>
        <v>0.045454545454545456</v>
      </c>
      <c r="S25" s="7">
        <v>21</v>
      </c>
      <c r="T25" s="1">
        <f>(25-S25)/24</f>
        <v>0.16666666666666666</v>
      </c>
      <c r="U25" s="7">
        <v>6</v>
      </c>
      <c r="V25" s="1">
        <f>(23-U25)/22</f>
        <v>0.7727272727272727</v>
      </c>
      <c r="W25" s="7">
        <v>20</v>
      </c>
      <c r="X25" s="1">
        <f>(30-W25)/29</f>
        <v>0.3448275862068966</v>
      </c>
      <c r="Y25" s="7">
        <v>24</v>
      </c>
      <c r="Z25" s="1">
        <f>(33-Y25)/32</f>
        <v>0.28125</v>
      </c>
      <c r="AA25" s="7">
        <v>23</v>
      </c>
      <c r="AB25" s="1">
        <f>(36-AA25)/35</f>
        <v>0.37142857142857144</v>
      </c>
      <c r="AC25" s="7">
        <v>28</v>
      </c>
      <c r="AD25" s="1">
        <f>(31-AC25)/30</f>
        <v>0.1</v>
      </c>
      <c r="AE25" s="7">
        <v>26</v>
      </c>
      <c r="AF25" s="1">
        <f>(35-AE25)/34</f>
        <v>0.2647058823529412</v>
      </c>
      <c r="AG25" s="7"/>
      <c r="AH25" s="1"/>
      <c r="AI25" s="7">
        <v>13</v>
      </c>
      <c r="AJ25" s="1">
        <f>(36-AI25)/35</f>
        <v>0.6571428571428571</v>
      </c>
    </row>
    <row r="26" spans="1:36" ht="12.75">
      <c r="A26" s="27">
        <v>5</v>
      </c>
      <c r="B26" s="31">
        <v>24</v>
      </c>
      <c r="C26" s="10" t="s">
        <v>6</v>
      </c>
      <c r="D26" s="6">
        <f>SUM(F26,H26,J26,L26,N26,P26,R26,T26,V26,X26,Z26,AB26,AD26,AF26,AH26,AJ26)</f>
        <v>3.8839626239511826</v>
      </c>
      <c r="E26" s="7">
        <v>5</v>
      </c>
      <c r="F26" s="8">
        <v>0.8260869565217391</v>
      </c>
      <c r="G26" s="7">
        <v>2</v>
      </c>
      <c r="H26" s="8">
        <v>0.9583333333333334</v>
      </c>
      <c r="I26" s="7">
        <v>3</v>
      </c>
      <c r="J26" s="1">
        <v>0.8947368421052632</v>
      </c>
      <c r="K26" s="7"/>
      <c r="L26" s="1"/>
      <c r="M26" s="7">
        <v>18</v>
      </c>
      <c r="N26" s="1">
        <f>(39-M26)/38</f>
        <v>0.5526315789473685</v>
      </c>
      <c r="O26" s="7">
        <v>9</v>
      </c>
      <c r="P26" s="1">
        <f>(24-O26)/23</f>
        <v>0.6521739130434783</v>
      </c>
      <c r="Q26" s="7"/>
      <c r="R26" s="1"/>
      <c r="S26" s="7"/>
      <c r="T26" s="1"/>
      <c r="U26" s="7"/>
      <c r="V26" s="1"/>
      <c r="W26" s="7"/>
      <c r="X26" s="1"/>
      <c r="Y26" s="7"/>
      <c r="Z26" s="1"/>
      <c r="AA26" s="7"/>
      <c r="AB26" s="1"/>
      <c r="AC26" s="7"/>
      <c r="AD26" s="1"/>
      <c r="AE26" s="7"/>
      <c r="AF26" s="1"/>
      <c r="AG26" s="7"/>
      <c r="AH26" s="1"/>
      <c r="AI26" s="7"/>
      <c r="AJ26" s="1"/>
    </row>
    <row r="27" spans="1:36" ht="12.75">
      <c r="A27" s="27">
        <v>8</v>
      </c>
      <c r="B27" s="31">
        <v>25</v>
      </c>
      <c r="C27" s="10" t="s">
        <v>23</v>
      </c>
      <c r="D27" s="6">
        <f>SUM(F27,H27,J27,L27,N27,P27,R27,T27,V27,X27,Z27,AB27,AD27,AF27,AH27,AJ27)</f>
        <v>3.8442836631219994</v>
      </c>
      <c r="E27" s="7"/>
      <c r="F27" s="8"/>
      <c r="G27" s="7">
        <v>6</v>
      </c>
      <c r="H27" s="8">
        <v>0.7916666666666666</v>
      </c>
      <c r="I27" s="9"/>
      <c r="J27" s="8"/>
      <c r="K27" s="7"/>
      <c r="L27" s="8"/>
      <c r="M27" s="7">
        <v>23</v>
      </c>
      <c r="N27" s="1">
        <f>(39-M27)/38</f>
        <v>0.42105263157894735</v>
      </c>
      <c r="O27" s="7">
        <v>22</v>
      </c>
      <c r="P27" s="1">
        <f>(24-O27)/23</f>
        <v>0.08695652173913043</v>
      </c>
      <c r="Q27" s="7"/>
      <c r="R27" s="1"/>
      <c r="S27" s="7">
        <v>10</v>
      </c>
      <c r="T27" s="1">
        <f>(25-S27)/24</f>
        <v>0.625</v>
      </c>
      <c r="U27" s="7">
        <v>12</v>
      </c>
      <c r="V27" s="1">
        <f>(23-U27)/22</f>
        <v>0.5</v>
      </c>
      <c r="W27" s="7"/>
      <c r="X27" s="1"/>
      <c r="Y27" s="7"/>
      <c r="Z27" s="1"/>
      <c r="AA27" s="7">
        <v>15</v>
      </c>
      <c r="AB27" s="1">
        <f>(36-AA27)/35</f>
        <v>0.6</v>
      </c>
      <c r="AC27" s="7"/>
      <c r="AD27" s="1"/>
      <c r="AE27" s="7">
        <v>23</v>
      </c>
      <c r="AF27" s="1">
        <f>(35-AE27)/34</f>
        <v>0.35294117647058826</v>
      </c>
      <c r="AG27" s="7">
        <v>17</v>
      </c>
      <c r="AH27" s="1">
        <f>(31-AG27)/30</f>
        <v>0.4666666666666667</v>
      </c>
      <c r="AI27" s="7"/>
      <c r="AJ27" s="1"/>
    </row>
    <row r="28" spans="1:36" ht="12.75">
      <c r="A28" s="27">
        <v>12</v>
      </c>
      <c r="B28" s="31">
        <v>26</v>
      </c>
      <c r="C28" s="10" t="s">
        <v>60</v>
      </c>
      <c r="D28" s="6">
        <f>SUM(F28,H28,J28,L28,N28,P28,R28,T28,V28,X28,Z28,AB28,AD28,AF28,AH28,AJ28)</f>
        <v>3.7656249860251187</v>
      </c>
      <c r="E28" s="7"/>
      <c r="F28" s="8"/>
      <c r="G28" s="7"/>
      <c r="H28" s="8"/>
      <c r="I28" s="7">
        <v>14</v>
      </c>
      <c r="J28" s="1">
        <v>0.3157894736842105</v>
      </c>
      <c r="K28" s="7">
        <v>26</v>
      </c>
      <c r="L28" s="1">
        <f>(28-K28)/27</f>
        <v>0.07407407407407407</v>
      </c>
      <c r="M28" s="7">
        <v>29</v>
      </c>
      <c r="N28" s="1">
        <f>(39-M28)/38</f>
        <v>0.2631578947368421</v>
      </c>
      <c r="O28" s="7">
        <v>21</v>
      </c>
      <c r="P28" s="1">
        <f>(24-O28)/23</f>
        <v>0.13043478260869565</v>
      </c>
      <c r="Q28" s="7"/>
      <c r="R28" s="1"/>
      <c r="S28" s="7">
        <v>16</v>
      </c>
      <c r="T28" s="1">
        <f>(25-S28)/24</f>
        <v>0.375</v>
      </c>
      <c r="U28" s="7">
        <v>14</v>
      </c>
      <c r="V28" s="1">
        <f>(23-U28)/22</f>
        <v>0.4090909090909091</v>
      </c>
      <c r="W28" s="7">
        <v>19</v>
      </c>
      <c r="X28" s="1">
        <f>(30-W28)/29</f>
        <v>0.3793103448275862</v>
      </c>
      <c r="Y28" s="7"/>
      <c r="Z28" s="1"/>
      <c r="AA28" s="7">
        <v>9</v>
      </c>
      <c r="AB28" s="1">
        <f>(36-AA28)/35</f>
        <v>0.7714285714285715</v>
      </c>
      <c r="AC28" s="7">
        <v>22</v>
      </c>
      <c r="AD28" s="1">
        <f>(31-AC28)/30</f>
        <v>0.3</v>
      </c>
      <c r="AE28" s="7">
        <v>24</v>
      </c>
      <c r="AF28" s="1">
        <f>(35-AE28)/34</f>
        <v>0.3235294117647059</v>
      </c>
      <c r="AG28" s="7">
        <v>26</v>
      </c>
      <c r="AH28" s="1">
        <f>(31-AG28)/30</f>
        <v>0.16666666666666666</v>
      </c>
      <c r="AI28" s="7">
        <v>27</v>
      </c>
      <c r="AJ28" s="1">
        <f>(36-AI28)/35</f>
        <v>0.2571428571428571</v>
      </c>
    </row>
    <row r="29" spans="1:36" ht="12.75">
      <c r="A29" s="27">
        <v>5</v>
      </c>
      <c r="B29" s="31">
        <v>27</v>
      </c>
      <c r="C29" s="10" t="s">
        <v>32</v>
      </c>
      <c r="D29" s="6">
        <f>SUM(F29,H29,J29,L29,N29,P29,R29,T29,V29,X29,Z29,AB29,AD29,AF29,AH29,AJ29)</f>
        <v>3.3332854728466517</v>
      </c>
      <c r="E29" s="7">
        <v>8</v>
      </c>
      <c r="F29" s="8">
        <v>0.6956521739130435</v>
      </c>
      <c r="G29" s="9"/>
      <c r="H29" s="8"/>
      <c r="I29" s="9"/>
      <c r="J29" s="8"/>
      <c r="K29" s="7">
        <v>16</v>
      </c>
      <c r="L29" s="1">
        <f>(28-K29)/27</f>
        <v>0.4444444444444444</v>
      </c>
      <c r="M29" s="7">
        <v>14</v>
      </c>
      <c r="N29" s="1">
        <f>(39-M29)/38</f>
        <v>0.6578947368421053</v>
      </c>
      <c r="O29" s="7"/>
      <c r="P29" s="1"/>
      <c r="Q29" s="7"/>
      <c r="R29" s="1"/>
      <c r="S29" s="7"/>
      <c r="T29" s="1"/>
      <c r="U29" s="7"/>
      <c r="V29" s="1"/>
      <c r="W29" s="7"/>
      <c r="X29" s="1"/>
      <c r="Y29" s="7"/>
      <c r="Z29" s="1"/>
      <c r="AA29" s="7"/>
      <c r="AB29" s="1"/>
      <c r="AC29" s="7"/>
      <c r="AD29" s="1"/>
      <c r="AE29" s="7">
        <v>10</v>
      </c>
      <c r="AF29" s="1">
        <f>(35-AE29)/34</f>
        <v>0.7352941176470589</v>
      </c>
      <c r="AG29" s="7">
        <v>7</v>
      </c>
      <c r="AH29" s="1">
        <f>(31-AG29)/30</f>
        <v>0.8</v>
      </c>
      <c r="AI29" s="7"/>
      <c r="AJ29" s="1"/>
    </row>
    <row r="30" spans="1:36" ht="12.75">
      <c r="A30" s="27">
        <v>6</v>
      </c>
      <c r="B30" s="31">
        <v>28</v>
      </c>
      <c r="C30" s="10" t="s">
        <v>30</v>
      </c>
      <c r="D30" s="6">
        <f>SUM(F30,H30,J30,L30,N30,P30,R30,T30,V30,X30,Z30,AB30,AD30,AF30,AH30,AJ30)</f>
        <v>3.1488524299880134</v>
      </c>
      <c r="E30" s="7">
        <v>6</v>
      </c>
      <c r="F30" s="8">
        <v>0.782608695652174</v>
      </c>
      <c r="G30" s="9"/>
      <c r="H30" s="8"/>
      <c r="I30" s="9"/>
      <c r="J30" s="8"/>
      <c r="K30" s="7">
        <v>10</v>
      </c>
      <c r="L30" s="1">
        <f>(28-K30)/27</f>
        <v>0.6666666666666666</v>
      </c>
      <c r="M30" s="7">
        <v>21</v>
      </c>
      <c r="N30" s="1">
        <f>(39-M30)/38</f>
        <v>0.47368421052631576</v>
      </c>
      <c r="O30" s="7"/>
      <c r="P30" s="1"/>
      <c r="Q30" s="7"/>
      <c r="R30" s="1"/>
      <c r="S30" s="7"/>
      <c r="T30" s="1"/>
      <c r="U30" s="7"/>
      <c r="V30" s="1"/>
      <c r="W30" s="7"/>
      <c r="X30" s="1"/>
      <c r="Y30" s="7">
        <v>18</v>
      </c>
      <c r="Z30" s="1">
        <f>(33-Y30)/32</f>
        <v>0.46875</v>
      </c>
      <c r="AA30" s="7"/>
      <c r="AB30" s="1"/>
      <c r="AC30" s="7"/>
      <c r="AD30" s="1"/>
      <c r="AE30" s="7"/>
      <c r="AF30" s="1"/>
      <c r="AG30" s="7">
        <v>22</v>
      </c>
      <c r="AH30" s="1">
        <f>(31-AG30)/30</f>
        <v>0.3</v>
      </c>
      <c r="AI30" s="7">
        <v>20</v>
      </c>
      <c r="AJ30" s="1">
        <f>(36-AI30)/35</f>
        <v>0.45714285714285713</v>
      </c>
    </row>
    <row r="31" spans="1:36" ht="12.75">
      <c r="A31" s="27">
        <v>11</v>
      </c>
      <c r="B31" s="31">
        <v>29</v>
      </c>
      <c r="C31" s="10" t="s">
        <v>33</v>
      </c>
      <c r="D31" s="6">
        <f>SUM(F31,H31,J31,L31,N31,P31,R31,T31,V31,X31,Z31,AB31,AD31,AF31,AH31,AJ31)</f>
        <v>2.891048806343481</v>
      </c>
      <c r="E31" s="7">
        <v>9</v>
      </c>
      <c r="F31" s="8">
        <v>0.6521739130434783</v>
      </c>
      <c r="G31" s="9"/>
      <c r="H31" s="8"/>
      <c r="I31" s="9"/>
      <c r="J31" s="8"/>
      <c r="K31" s="7"/>
      <c r="L31" s="8"/>
      <c r="M31" s="7">
        <v>30</v>
      </c>
      <c r="N31" s="1">
        <f>(39-M31)/38</f>
        <v>0.23684210526315788</v>
      </c>
      <c r="O31" s="7"/>
      <c r="P31" s="1"/>
      <c r="Q31" s="7">
        <v>14</v>
      </c>
      <c r="R31" s="1">
        <f>(23-Q31)/22</f>
        <v>0.4090909090909091</v>
      </c>
      <c r="S31" s="7">
        <v>19</v>
      </c>
      <c r="T31" s="1">
        <f>(25-S31)/24</f>
        <v>0.25</v>
      </c>
      <c r="U31" s="7">
        <v>15</v>
      </c>
      <c r="V31" s="1">
        <f>(23-U31)/22</f>
        <v>0.36363636363636365</v>
      </c>
      <c r="W31" s="7">
        <v>24</v>
      </c>
      <c r="X31" s="1">
        <f>(30-W31)/29</f>
        <v>0.20689655172413793</v>
      </c>
      <c r="Y31" s="7">
        <v>25</v>
      </c>
      <c r="Z31" s="1">
        <f>(33-Y31)/32</f>
        <v>0.25</v>
      </c>
      <c r="AA31" s="7">
        <v>32</v>
      </c>
      <c r="AB31" s="1">
        <f>(36-AA31)/35</f>
        <v>0.11428571428571428</v>
      </c>
      <c r="AC31" s="7">
        <v>24</v>
      </c>
      <c r="AD31" s="1">
        <f>(31-AC31)/30</f>
        <v>0.23333333333333334</v>
      </c>
      <c r="AE31" s="7">
        <v>31</v>
      </c>
      <c r="AF31" s="1">
        <f>(35-AE31)/34</f>
        <v>0.11764705882352941</v>
      </c>
      <c r="AG31" s="7"/>
      <c r="AH31" s="1"/>
      <c r="AI31" s="7">
        <v>34</v>
      </c>
      <c r="AJ31" s="1">
        <f>(36-AI31)/35</f>
        <v>0.05714285714285714</v>
      </c>
    </row>
    <row r="32" spans="1:36" ht="12.75">
      <c r="A32" s="27">
        <v>3</v>
      </c>
      <c r="B32" s="31">
        <v>30</v>
      </c>
      <c r="C32" s="10" t="s">
        <v>44</v>
      </c>
      <c r="D32" s="6">
        <f>SUM(F32,H32,J32,L32,N32,P32,R32,T32,V32,X32,Z32,AB32,AD32,AF32,AH32,AJ32)</f>
        <v>2.6718002392344498</v>
      </c>
      <c r="E32" s="7"/>
      <c r="F32" s="8"/>
      <c r="G32" s="9"/>
      <c r="H32" s="8"/>
      <c r="I32" s="9"/>
      <c r="J32" s="8"/>
      <c r="K32" s="7"/>
      <c r="L32" s="8"/>
      <c r="M32" s="7">
        <v>3</v>
      </c>
      <c r="N32" s="1">
        <f>(39-M32)/38</f>
        <v>0.9473684210526315</v>
      </c>
      <c r="O32" s="7"/>
      <c r="P32" s="1"/>
      <c r="Q32" s="7">
        <v>5</v>
      </c>
      <c r="R32" s="1">
        <f>(23-Q32)/22</f>
        <v>0.8181818181818182</v>
      </c>
      <c r="S32" s="7"/>
      <c r="T32" s="1"/>
      <c r="U32" s="7"/>
      <c r="V32" s="1"/>
      <c r="W32" s="7"/>
      <c r="X32" s="1"/>
      <c r="Y32" s="7">
        <v>4</v>
      </c>
      <c r="Z32" s="1">
        <f>(33-Y32)/32</f>
        <v>0.90625</v>
      </c>
      <c r="AA32" s="7"/>
      <c r="AB32" s="1"/>
      <c r="AC32" s="7"/>
      <c r="AD32" s="1"/>
      <c r="AE32" s="7"/>
      <c r="AF32" s="1"/>
      <c r="AG32" s="7"/>
      <c r="AH32" s="1"/>
      <c r="AI32" s="7"/>
      <c r="AJ32" s="1"/>
    </row>
    <row r="33" spans="1:36" ht="12.75">
      <c r="A33" s="27">
        <v>5</v>
      </c>
      <c r="B33" s="31">
        <v>31</v>
      </c>
      <c r="C33" s="10" t="s">
        <v>62</v>
      </c>
      <c r="D33" s="6">
        <f>SUM(F33,H33,J33,L33,N33,P33,R33,T33,V33,X33,Z33,AB33,AD33,AF33,AH33,AJ33)</f>
        <v>2.41036656041727</v>
      </c>
      <c r="E33" s="7"/>
      <c r="F33" s="8"/>
      <c r="G33" s="9"/>
      <c r="H33" s="8"/>
      <c r="I33" s="9"/>
      <c r="J33" s="8"/>
      <c r="K33" s="7"/>
      <c r="L33" s="8"/>
      <c r="M33" s="7"/>
      <c r="N33" s="1"/>
      <c r="O33" s="7"/>
      <c r="P33" s="1"/>
      <c r="Q33" s="7"/>
      <c r="R33" s="1"/>
      <c r="S33" s="7">
        <v>22</v>
      </c>
      <c r="T33" s="1">
        <f>(25-S33)/24</f>
        <v>0.125</v>
      </c>
      <c r="U33" s="7"/>
      <c r="V33" s="1"/>
      <c r="W33" s="7">
        <v>13</v>
      </c>
      <c r="X33" s="1">
        <f>(30-W33)/29</f>
        <v>0.5862068965517241</v>
      </c>
      <c r="Y33" s="7"/>
      <c r="Z33" s="1"/>
      <c r="AA33" s="7">
        <v>12</v>
      </c>
      <c r="AB33" s="1">
        <f>(36-AA33)/35</f>
        <v>0.6857142857142857</v>
      </c>
      <c r="AC33" s="7"/>
      <c r="AD33" s="1"/>
      <c r="AE33" s="7">
        <v>19</v>
      </c>
      <c r="AF33" s="1">
        <f>(35-AE33)/34</f>
        <v>0.47058823529411764</v>
      </c>
      <c r="AG33" s="7"/>
      <c r="AH33" s="1"/>
      <c r="AI33" s="7">
        <v>17</v>
      </c>
      <c r="AJ33" s="1">
        <f>(36-AI33)/35</f>
        <v>0.5428571428571428</v>
      </c>
    </row>
    <row r="34" spans="1:36" ht="12.75">
      <c r="A34" s="27">
        <v>11</v>
      </c>
      <c r="B34" s="31">
        <v>32</v>
      </c>
      <c r="C34" s="10" t="s">
        <v>22</v>
      </c>
      <c r="D34" s="6">
        <f>SUM(F34,H34,J34,L34,N34,P34,R34,T34,V34,X34,Z34,AB34,AD34,AF34,AH34,AJ34)</f>
        <v>2.034535762505543</v>
      </c>
      <c r="E34" s="7">
        <v>21</v>
      </c>
      <c r="F34" s="8">
        <v>0.13043478260869565</v>
      </c>
      <c r="G34" s="7">
        <v>22</v>
      </c>
      <c r="H34" s="8">
        <v>0.125</v>
      </c>
      <c r="I34" s="9"/>
      <c r="J34" s="1"/>
      <c r="K34" s="7">
        <v>19</v>
      </c>
      <c r="L34" s="1">
        <f>(28-K34)/27</f>
        <v>0.3333333333333333</v>
      </c>
      <c r="M34" s="7">
        <v>34</v>
      </c>
      <c r="N34" s="1">
        <f>(39-M34)/38</f>
        <v>0.13157894736842105</v>
      </c>
      <c r="O34" s="7">
        <v>20</v>
      </c>
      <c r="P34" s="1">
        <f>(24-O34)/23</f>
        <v>0.17391304347826086</v>
      </c>
      <c r="Q34" s="7">
        <v>16</v>
      </c>
      <c r="R34" s="1">
        <f>(23-Q34)/22</f>
        <v>0.3181818181818182</v>
      </c>
      <c r="S34" s="7">
        <v>23</v>
      </c>
      <c r="T34" s="1">
        <f>(25-S34)/24</f>
        <v>0.08333333333333333</v>
      </c>
      <c r="U34" s="7"/>
      <c r="V34" s="1"/>
      <c r="W34" s="7"/>
      <c r="X34" s="1"/>
      <c r="Y34" s="7">
        <v>27</v>
      </c>
      <c r="Z34" s="1">
        <f>(33-Y34)/32</f>
        <v>0.1875</v>
      </c>
      <c r="AA34" s="7">
        <v>34</v>
      </c>
      <c r="AB34" s="1">
        <f>(36-AA34)/35</f>
        <v>0.05714285714285714</v>
      </c>
      <c r="AC34" s="7"/>
      <c r="AD34" s="1"/>
      <c r="AE34" s="7">
        <v>25</v>
      </c>
      <c r="AF34" s="1">
        <f>(35-AE34)/34</f>
        <v>0.29411764705882354</v>
      </c>
      <c r="AG34" s="7"/>
      <c r="AH34" s="1"/>
      <c r="AI34" s="7">
        <v>29</v>
      </c>
      <c r="AJ34" s="1">
        <f>(36-AI34)/35</f>
        <v>0.2</v>
      </c>
    </row>
    <row r="35" spans="1:36" ht="12.75">
      <c r="A35" s="27">
        <v>11</v>
      </c>
      <c r="B35" s="31">
        <v>33</v>
      </c>
      <c r="C35" s="10" t="s">
        <v>34</v>
      </c>
      <c r="D35" s="6">
        <f>SUM(F35,H35,J35,L35,N35,P35,R35,T35,V35,X35,Z35,AB35,AD35,AF35,AH35,AJ35)</f>
        <v>1.9797334098604806</v>
      </c>
      <c r="E35" s="7">
        <v>11</v>
      </c>
      <c r="F35" s="8">
        <v>0.5652173913043478</v>
      </c>
      <c r="G35" s="9"/>
      <c r="H35" s="8"/>
      <c r="I35" s="9"/>
      <c r="J35" s="8"/>
      <c r="K35" s="7">
        <v>22</v>
      </c>
      <c r="L35" s="1">
        <f>(28-K35)/27</f>
        <v>0.2222222222222222</v>
      </c>
      <c r="M35" s="7">
        <v>36</v>
      </c>
      <c r="N35" s="1">
        <f>(39-M35)/38</f>
        <v>0.07894736842105263</v>
      </c>
      <c r="O35" s="7"/>
      <c r="P35" s="1"/>
      <c r="Q35" s="7">
        <v>21</v>
      </c>
      <c r="R35" s="1">
        <f>(23-Q35)/22</f>
        <v>0.09090909090909091</v>
      </c>
      <c r="S35" s="7">
        <v>17</v>
      </c>
      <c r="T35" s="1">
        <f>(25-S35)/24</f>
        <v>0.3333333333333333</v>
      </c>
      <c r="U35" s="7"/>
      <c r="V35" s="1"/>
      <c r="W35" s="7">
        <v>26</v>
      </c>
      <c r="X35" s="1">
        <f>(30-W35)/29</f>
        <v>0.13793103448275862</v>
      </c>
      <c r="Y35" s="7">
        <v>30</v>
      </c>
      <c r="Z35" s="1">
        <f>(33-Y35)/32</f>
        <v>0.09375</v>
      </c>
      <c r="AA35" s="7">
        <v>35</v>
      </c>
      <c r="AB35" s="1">
        <f>(36-AA35)/35</f>
        <v>0.02857142857142857</v>
      </c>
      <c r="AC35" s="7">
        <v>26</v>
      </c>
      <c r="AD35" s="1">
        <f>(31-AC35)/30</f>
        <v>0.16666666666666666</v>
      </c>
      <c r="AE35" s="7">
        <v>29</v>
      </c>
      <c r="AF35" s="1">
        <f>(35-AE35)/34</f>
        <v>0.17647058823529413</v>
      </c>
      <c r="AG35" s="7"/>
      <c r="AH35" s="1"/>
      <c r="AI35" s="7">
        <v>33</v>
      </c>
      <c r="AJ35" s="1">
        <f>(36-AI35)/35</f>
        <v>0.08571428571428572</v>
      </c>
    </row>
    <row r="36" spans="1:36" ht="12.75">
      <c r="A36" s="27">
        <v>4</v>
      </c>
      <c r="B36" s="31">
        <v>34</v>
      </c>
      <c r="C36" s="21" t="s">
        <v>52</v>
      </c>
      <c r="D36" s="6">
        <f>SUM(F36,H36,J36,L36,N36,P36,R36,T36,V36,X36,Z36,AB36,AD36,AF36,AH36,AJ36)</f>
        <v>1.82</v>
      </c>
      <c r="E36" s="19"/>
      <c r="F36" s="23">
        <v>0.32</v>
      </c>
      <c r="G36" s="22"/>
      <c r="H36" s="23">
        <v>0.5</v>
      </c>
      <c r="I36" s="22"/>
      <c r="J36" s="23">
        <v>0.5</v>
      </c>
      <c r="K36" s="22"/>
      <c r="L36" s="23">
        <v>0.5</v>
      </c>
      <c r="M36" s="20"/>
      <c r="N36" s="1"/>
      <c r="O36" s="20"/>
      <c r="P36" s="1"/>
      <c r="Q36" s="20"/>
      <c r="R36" s="1"/>
      <c r="S36" s="20"/>
      <c r="T36" s="1"/>
      <c r="U36" s="20"/>
      <c r="V36" s="1"/>
      <c r="W36" s="20"/>
      <c r="X36" s="1"/>
      <c r="Y36" s="20"/>
      <c r="Z36" s="1"/>
      <c r="AA36" s="20"/>
      <c r="AB36" s="1"/>
      <c r="AC36" s="20"/>
      <c r="AD36" s="1"/>
      <c r="AE36" s="20"/>
      <c r="AF36" s="1"/>
      <c r="AG36" s="20"/>
      <c r="AH36" s="1"/>
      <c r="AI36" s="20"/>
      <c r="AJ36" s="1"/>
    </row>
    <row r="37" spans="1:36" ht="12.75">
      <c r="A37" s="27">
        <v>5</v>
      </c>
      <c r="B37" s="31">
        <v>35</v>
      </c>
      <c r="C37" s="10" t="s">
        <v>49</v>
      </c>
      <c r="D37" s="6">
        <f>SUM(F37,H37,J37,L37,N37,P37,R37,T37,V37,X37,Z37,AB37,AD37,AF37,AH37,AJ37)</f>
        <v>1.6382576995849307</v>
      </c>
      <c r="E37" s="7"/>
      <c r="F37" s="8"/>
      <c r="G37" s="9"/>
      <c r="H37" s="8"/>
      <c r="I37" s="9"/>
      <c r="J37" s="8"/>
      <c r="K37" s="7"/>
      <c r="L37" s="8"/>
      <c r="M37" s="7">
        <v>35</v>
      </c>
      <c r="N37" s="1">
        <f>(39-M37)/38</f>
        <v>0.10526315789473684</v>
      </c>
      <c r="O37" s="7">
        <v>12</v>
      </c>
      <c r="P37" s="1">
        <f>(24-O37)/23</f>
        <v>0.5217391304347826</v>
      </c>
      <c r="Q37" s="7">
        <v>15</v>
      </c>
      <c r="R37" s="1">
        <f>(23-Q37)/22</f>
        <v>0.36363636363636365</v>
      </c>
      <c r="S37" s="7"/>
      <c r="T37" s="1"/>
      <c r="U37" s="7"/>
      <c r="V37" s="1"/>
      <c r="W37" s="7"/>
      <c r="X37" s="1"/>
      <c r="Y37" s="7"/>
      <c r="Z37" s="1"/>
      <c r="AA37" s="7">
        <v>18</v>
      </c>
      <c r="AB37" s="1">
        <f>(36-AA37)/35</f>
        <v>0.5142857142857142</v>
      </c>
      <c r="AC37" s="7"/>
      <c r="AD37" s="1"/>
      <c r="AE37" s="7"/>
      <c r="AF37" s="1"/>
      <c r="AG37" s="7">
        <v>27</v>
      </c>
      <c r="AH37" s="1">
        <f>(31-AG37)/30</f>
        <v>0.13333333333333333</v>
      </c>
      <c r="AI37" s="7"/>
      <c r="AJ37" s="1"/>
    </row>
    <row r="38" spans="1:36" ht="12.75">
      <c r="A38" s="27">
        <v>2</v>
      </c>
      <c r="B38" s="31">
        <v>36</v>
      </c>
      <c r="C38" s="10" t="s">
        <v>38</v>
      </c>
      <c r="D38" s="6">
        <f>SUM(F38,H38,J38,L38,N38,P38,R38,T38,V38,X38,Z38,AB38,AD38,AF38,AH38,AJ38)</f>
        <v>1.54093567251462</v>
      </c>
      <c r="E38" s="7"/>
      <c r="F38" s="8"/>
      <c r="G38" s="9"/>
      <c r="H38" s="8"/>
      <c r="I38" s="9"/>
      <c r="J38" s="8"/>
      <c r="K38" s="7">
        <v>7</v>
      </c>
      <c r="L38" s="1">
        <f>(28-K38)/27</f>
        <v>0.7777777777777778</v>
      </c>
      <c r="M38" s="14">
        <v>10</v>
      </c>
      <c r="N38" s="1">
        <f>(39-M38)/38</f>
        <v>0.7631578947368421</v>
      </c>
      <c r="O38" s="14"/>
      <c r="P38" s="1"/>
      <c r="Q38" s="14"/>
      <c r="R38" s="1"/>
      <c r="S38" s="14"/>
      <c r="T38" s="1"/>
      <c r="U38" s="14"/>
      <c r="V38" s="1"/>
      <c r="W38" s="14"/>
      <c r="X38" s="1"/>
      <c r="Y38" s="14"/>
      <c r="Z38" s="1"/>
      <c r="AA38" s="14"/>
      <c r="AB38" s="1"/>
      <c r="AC38" s="14"/>
      <c r="AD38" s="1"/>
      <c r="AE38" s="14"/>
      <c r="AF38" s="1"/>
      <c r="AG38" s="14"/>
      <c r="AH38" s="1"/>
      <c r="AI38" s="14"/>
      <c r="AJ38" s="1"/>
    </row>
    <row r="39" spans="1:36" ht="12.75">
      <c r="A39" s="27">
        <v>3</v>
      </c>
      <c r="B39" s="31">
        <v>37</v>
      </c>
      <c r="C39" s="10" t="s">
        <v>85</v>
      </c>
      <c r="D39" s="6">
        <f>SUM(F39,H39,J39,L39,N39,P39,R39,T39,V39,X39,Z39,AB39,AD39,AF39,AH39,AJ39)</f>
        <v>1.4879551820728292</v>
      </c>
      <c r="E39" s="7"/>
      <c r="F39" s="8"/>
      <c r="G39" s="9"/>
      <c r="H39" s="8"/>
      <c r="I39" s="9"/>
      <c r="J39" s="8"/>
      <c r="K39" s="7"/>
      <c r="L39" s="8"/>
      <c r="M39" s="7"/>
      <c r="N39" s="1"/>
      <c r="O39" s="7"/>
      <c r="P39" s="1"/>
      <c r="Q39" s="7"/>
      <c r="R39" s="1"/>
      <c r="S39" s="7"/>
      <c r="T39" s="1"/>
      <c r="U39" s="7"/>
      <c r="V39" s="1"/>
      <c r="W39" s="7"/>
      <c r="X39" s="1"/>
      <c r="Y39" s="7"/>
      <c r="Z39" s="1"/>
      <c r="AA39" s="7"/>
      <c r="AB39" s="1"/>
      <c r="AC39" s="7"/>
      <c r="AD39" s="1"/>
      <c r="AE39" s="7">
        <v>21</v>
      </c>
      <c r="AF39" s="1">
        <f>(35-AE39)/34</f>
        <v>0.4117647058823529</v>
      </c>
      <c r="AG39" s="7">
        <v>21</v>
      </c>
      <c r="AH39" s="1">
        <f>(31-AG39)/30</f>
        <v>0.3333333333333333</v>
      </c>
      <c r="AI39" s="7">
        <v>10</v>
      </c>
      <c r="AJ39" s="1">
        <f>(36-AI39)/35</f>
        <v>0.7428571428571429</v>
      </c>
    </row>
    <row r="40" spans="1:36" ht="12.75">
      <c r="A40" s="27">
        <v>5</v>
      </c>
      <c r="B40" s="31">
        <v>38</v>
      </c>
      <c r="C40" s="10" t="s">
        <v>26</v>
      </c>
      <c r="D40" s="6">
        <f>SUM(F40,H40,J40,L40,N40,P40,R40,T40,V40,X40,Z40,AB40,AD40,AF40,AH40,AJ40)</f>
        <v>1.3181548238184395</v>
      </c>
      <c r="E40" s="7"/>
      <c r="F40" s="8"/>
      <c r="G40" s="7">
        <v>18</v>
      </c>
      <c r="H40" s="8">
        <v>0.2916666666666667</v>
      </c>
      <c r="I40" s="9"/>
      <c r="J40" s="8"/>
      <c r="K40" s="7"/>
      <c r="L40" s="8"/>
      <c r="M40" s="7">
        <v>37</v>
      </c>
      <c r="N40" s="1">
        <f>(39-M40)/38</f>
        <v>0.05263157894736842</v>
      </c>
      <c r="O40" s="7">
        <v>18</v>
      </c>
      <c r="P40" s="1">
        <f>(24-O40)/23</f>
        <v>0.2608695652173913</v>
      </c>
      <c r="Q40" s="7"/>
      <c r="R40" s="1"/>
      <c r="S40" s="7"/>
      <c r="T40" s="1"/>
      <c r="U40" s="7">
        <v>18</v>
      </c>
      <c r="V40" s="1">
        <f>(23-U40)/22</f>
        <v>0.22727272727272727</v>
      </c>
      <c r="W40" s="7"/>
      <c r="X40" s="1"/>
      <c r="Y40" s="7"/>
      <c r="Z40" s="1"/>
      <c r="AA40" s="7">
        <v>19</v>
      </c>
      <c r="AB40" s="1">
        <f>(36-AA40)/35</f>
        <v>0.4857142857142857</v>
      </c>
      <c r="AC40" s="7"/>
      <c r="AD40" s="1"/>
      <c r="AE40" s="7"/>
      <c r="AF40" s="1"/>
      <c r="AG40" s="7"/>
      <c r="AH40" s="1"/>
      <c r="AI40" s="7"/>
      <c r="AJ40" s="1"/>
    </row>
    <row r="41" spans="1:36" ht="12.75">
      <c r="A41" s="27">
        <v>2</v>
      </c>
      <c r="B41" s="31">
        <v>39</v>
      </c>
      <c r="C41" s="10" t="s">
        <v>56</v>
      </c>
      <c r="D41" s="6">
        <f>SUM(F41,H41,J41,L41,N41,P41,R41,T41,V41,X41,Z41,AB41,AD41,AF41,AH41,AJ41)</f>
        <v>1.315151515151515</v>
      </c>
      <c r="E41" s="7"/>
      <c r="F41" s="8"/>
      <c r="G41" s="7"/>
      <c r="H41" s="8"/>
      <c r="I41" s="7"/>
      <c r="J41" s="1"/>
      <c r="K41" s="7"/>
      <c r="L41" s="1"/>
      <c r="M41" s="7"/>
      <c r="N41" s="1"/>
      <c r="O41" s="7"/>
      <c r="P41" s="1"/>
      <c r="Q41" s="7">
        <v>8</v>
      </c>
      <c r="R41" s="1">
        <f>(23-Q41)/22</f>
        <v>0.6818181818181818</v>
      </c>
      <c r="S41" s="7"/>
      <c r="T41" s="1"/>
      <c r="U41" s="7"/>
      <c r="V41" s="1"/>
      <c r="W41" s="7"/>
      <c r="X41" s="1"/>
      <c r="Y41" s="7"/>
      <c r="Z41" s="1"/>
      <c r="AA41" s="7"/>
      <c r="AB41" s="1"/>
      <c r="AC41" s="7"/>
      <c r="AD41" s="1"/>
      <c r="AE41" s="7"/>
      <c r="AF41" s="1"/>
      <c r="AG41" s="7">
        <v>12</v>
      </c>
      <c r="AH41" s="1">
        <f>(31-AG41)/30</f>
        <v>0.6333333333333333</v>
      </c>
      <c r="AI41" s="7"/>
      <c r="AJ41" s="1"/>
    </row>
    <row r="42" spans="1:36" ht="12.75">
      <c r="A42" s="27">
        <v>2</v>
      </c>
      <c r="B42" s="31">
        <v>40</v>
      </c>
      <c r="C42" s="10" t="s">
        <v>45</v>
      </c>
      <c r="D42" s="6">
        <f>SUM(F42,H42,J42,L42,N42,P42,R42,T42,V42,X42,Z42,AB42,AD42,AF42,AH42,AJ42)</f>
        <v>1.3105263157894735</v>
      </c>
      <c r="E42" s="7"/>
      <c r="F42" s="8"/>
      <c r="G42" s="9"/>
      <c r="H42" s="8"/>
      <c r="I42" s="9"/>
      <c r="J42" s="8"/>
      <c r="K42" s="7"/>
      <c r="L42" s="8"/>
      <c r="M42" s="7">
        <v>12</v>
      </c>
      <c r="N42" s="1">
        <f>(39-M42)/38</f>
        <v>0.7105263157894737</v>
      </c>
      <c r="O42" s="7"/>
      <c r="P42" s="1"/>
      <c r="Q42" s="7"/>
      <c r="R42" s="1"/>
      <c r="S42" s="7"/>
      <c r="T42" s="1"/>
      <c r="U42" s="7"/>
      <c r="V42" s="1"/>
      <c r="W42" s="7"/>
      <c r="X42" s="1"/>
      <c r="Y42" s="7"/>
      <c r="Z42" s="1"/>
      <c r="AA42" s="7"/>
      <c r="AB42" s="1"/>
      <c r="AC42" s="7"/>
      <c r="AD42" s="1"/>
      <c r="AE42" s="7"/>
      <c r="AF42" s="1"/>
      <c r="AG42" s="7"/>
      <c r="AH42" s="1"/>
      <c r="AI42" s="7">
        <v>15</v>
      </c>
      <c r="AJ42" s="1">
        <f>(36-AI42)/35</f>
        <v>0.6</v>
      </c>
    </row>
    <row r="43" spans="1:36" ht="12.75">
      <c r="A43" s="27">
        <v>6</v>
      </c>
      <c r="B43" s="31">
        <v>41</v>
      </c>
      <c r="C43" s="10" t="s">
        <v>35</v>
      </c>
      <c r="D43" s="6">
        <f>SUM(F43,H43,J43,L43,N43,P43,R43,T43,V43,X43,Z43,AB43,AD43,AF43,AH43,AJ43)</f>
        <v>1.2825409689683145</v>
      </c>
      <c r="E43" s="7">
        <v>22</v>
      </c>
      <c r="F43" s="8">
        <v>0.08695652173913043</v>
      </c>
      <c r="G43" s="9"/>
      <c r="H43" s="8"/>
      <c r="I43" s="9"/>
      <c r="J43" s="8"/>
      <c r="K43" s="7">
        <v>21</v>
      </c>
      <c r="L43" s="1">
        <f>(28-K43)/27</f>
        <v>0.25925925925925924</v>
      </c>
      <c r="M43" s="7">
        <v>27</v>
      </c>
      <c r="N43" s="1">
        <f>(39-M43)/38</f>
        <v>0.3157894736842105</v>
      </c>
      <c r="O43" s="7"/>
      <c r="P43" s="1"/>
      <c r="Q43" s="7"/>
      <c r="R43" s="1"/>
      <c r="S43" s="7"/>
      <c r="T43" s="1"/>
      <c r="U43" s="7"/>
      <c r="V43" s="1"/>
      <c r="W43" s="7"/>
      <c r="X43" s="1"/>
      <c r="Y43" s="7">
        <v>20</v>
      </c>
      <c r="Z43" s="1">
        <f>(33-Y43)/32</f>
        <v>0.40625</v>
      </c>
      <c r="AA43" s="7"/>
      <c r="AB43" s="1"/>
      <c r="AC43" s="7"/>
      <c r="AD43" s="1"/>
      <c r="AE43" s="7"/>
      <c r="AF43" s="1"/>
      <c r="AG43" s="7">
        <v>28</v>
      </c>
      <c r="AH43" s="1">
        <f>(31-AG43)/30</f>
        <v>0.1</v>
      </c>
      <c r="AI43" s="7">
        <v>32</v>
      </c>
      <c r="AJ43" s="1">
        <f>(36-AI43)/35</f>
        <v>0.11428571428571428</v>
      </c>
    </row>
    <row r="44" spans="1:36" ht="12.75">
      <c r="A44" s="27">
        <v>2</v>
      </c>
      <c r="B44" s="31">
        <v>42</v>
      </c>
      <c r="C44" s="10" t="s">
        <v>28</v>
      </c>
      <c r="D44" s="6">
        <f>SUM(F44,H44,J44,L44,N44,P44,R44,T44,V44,X44,Z44,AB44,AD44,AF44,AH44,AJ44)</f>
        <v>1.0666666666666667</v>
      </c>
      <c r="E44" s="7"/>
      <c r="F44" s="8"/>
      <c r="G44" s="7">
        <v>21</v>
      </c>
      <c r="H44" s="8">
        <v>0.16666666666666666</v>
      </c>
      <c r="I44" s="9"/>
      <c r="J44" s="8"/>
      <c r="K44" s="7"/>
      <c r="L44" s="8"/>
      <c r="M44" s="7"/>
      <c r="N44" s="8"/>
      <c r="O44" s="7"/>
      <c r="P44" s="8"/>
      <c r="Q44" s="7"/>
      <c r="R44" s="8"/>
      <c r="S44" s="7"/>
      <c r="T44" s="8"/>
      <c r="U44" s="7"/>
      <c r="V44" s="8"/>
      <c r="W44" s="7"/>
      <c r="X44" s="8"/>
      <c r="Y44" s="7"/>
      <c r="Z44" s="8"/>
      <c r="AA44" s="7"/>
      <c r="AB44" s="8"/>
      <c r="AC44" s="7"/>
      <c r="AD44" s="8"/>
      <c r="AE44" s="7"/>
      <c r="AF44" s="8"/>
      <c r="AG44" s="7">
        <v>4</v>
      </c>
      <c r="AH44" s="1">
        <f>(31-AG44)/30</f>
        <v>0.9</v>
      </c>
      <c r="AI44" s="7"/>
      <c r="AJ44" s="1"/>
    </row>
    <row r="45" spans="1:36" ht="12.75">
      <c r="A45" s="27">
        <v>1</v>
      </c>
      <c r="B45" s="31"/>
      <c r="C45" s="10" t="s">
        <v>97</v>
      </c>
      <c r="D45" s="30">
        <f>SUM(F45,H45,J45,L45,N45,P45,R45,T45,V45,X45,Z45,AB45,AD45,AF45,AH45,AJ45)</f>
        <v>1</v>
      </c>
      <c r="E45" s="7"/>
      <c r="F45" s="8"/>
      <c r="G45" s="7"/>
      <c r="H45" s="8"/>
      <c r="I45" s="9"/>
      <c r="J45" s="8"/>
      <c r="K45" s="7"/>
      <c r="L45" s="8"/>
      <c r="M45" s="7"/>
      <c r="N45" s="8"/>
      <c r="O45" s="7"/>
      <c r="P45" s="8"/>
      <c r="Q45" s="7"/>
      <c r="R45" s="8"/>
      <c r="S45" s="7"/>
      <c r="T45" s="8"/>
      <c r="U45" s="7"/>
      <c r="V45" s="8"/>
      <c r="W45" s="7"/>
      <c r="X45" s="8"/>
      <c r="Y45" s="7"/>
      <c r="Z45" s="8"/>
      <c r="AA45" s="7"/>
      <c r="AB45" s="8"/>
      <c r="AC45" s="7"/>
      <c r="AD45" s="8"/>
      <c r="AE45" s="7"/>
      <c r="AF45" s="8"/>
      <c r="AG45" s="7"/>
      <c r="AH45" s="1"/>
      <c r="AI45" s="7">
        <v>1</v>
      </c>
      <c r="AJ45" s="1">
        <f>(36-AI45)/35</f>
        <v>1</v>
      </c>
    </row>
    <row r="46" spans="1:36" s="18" customFormat="1" ht="12.75">
      <c r="A46" s="28">
        <v>1</v>
      </c>
      <c r="B46" s="32"/>
      <c r="C46" s="10" t="s">
        <v>67</v>
      </c>
      <c r="D46" s="30">
        <f>SUM(F46,H46,J46,L46,N46,P46,R46,T46,V46,X46,Z46,AB46,AD46,AF46,AH46,AJ46)</f>
        <v>0.96875</v>
      </c>
      <c r="E46" s="7"/>
      <c r="F46" s="8"/>
      <c r="G46" s="7"/>
      <c r="H46" s="8"/>
      <c r="I46" s="7"/>
      <c r="J46" s="1"/>
      <c r="K46" s="7"/>
      <c r="L46" s="1"/>
      <c r="M46" s="7"/>
      <c r="N46" s="1"/>
      <c r="O46" s="7"/>
      <c r="P46" s="1"/>
      <c r="Q46" s="7" t="s">
        <v>81</v>
      </c>
      <c r="R46" s="1"/>
      <c r="S46" s="7"/>
      <c r="T46" s="1"/>
      <c r="U46" s="7"/>
      <c r="V46" s="1"/>
      <c r="W46" s="7"/>
      <c r="X46" s="1"/>
      <c r="Y46" s="7">
        <v>2</v>
      </c>
      <c r="Z46" s="1">
        <f>(33-Y46)/32</f>
        <v>0.96875</v>
      </c>
      <c r="AA46" s="7"/>
      <c r="AB46" s="1"/>
      <c r="AC46" s="7"/>
      <c r="AD46" s="1"/>
      <c r="AE46" s="7"/>
      <c r="AF46" s="1"/>
      <c r="AG46" s="7"/>
      <c r="AH46" s="1"/>
      <c r="AI46" s="7"/>
      <c r="AJ46" s="1"/>
    </row>
    <row r="47" spans="1:36" ht="12.75">
      <c r="A47" s="27">
        <v>1</v>
      </c>
      <c r="B47" s="31"/>
      <c r="C47" s="10" t="s">
        <v>74</v>
      </c>
      <c r="D47" s="30">
        <f>SUM(F47,H47,J47,L47,N47,P47,R47,T47,V47,X47,Z47,AB47,AD47,AF47,AH47,AJ47)</f>
        <v>0.9142857142857143</v>
      </c>
      <c r="E47" s="7"/>
      <c r="F47" s="8"/>
      <c r="G47" s="7"/>
      <c r="H47" s="8"/>
      <c r="I47" s="7"/>
      <c r="J47" s="1"/>
      <c r="K47" s="7"/>
      <c r="L47" s="1"/>
      <c r="M47" s="7"/>
      <c r="N47" s="1"/>
      <c r="O47" s="7"/>
      <c r="P47" s="1"/>
      <c r="Q47" s="7"/>
      <c r="R47" s="1"/>
      <c r="S47" s="7"/>
      <c r="T47" s="1"/>
      <c r="U47" s="7"/>
      <c r="V47" s="1"/>
      <c r="W47" s="7"/>
      <c r="X47" s="1"/>
      <c r="Y47" s="7"/>
      <c r="Z47" s="1"/>
      <c r="AA47" s="7">
        <v>4</v>
      </c>
      <c r="AB47" s="1">
        <f>(36-AA47)/35</f>
        <v>0.9142857142857143</v>
      </c>
      <c r="AC47" s="7"/>
      <c r="AD47" s="1"/>
      <c r="AE47" s="7"/>
      <c r="AF47" s="1"/>
      <c r="AG47" s="7"/>
      <c r="AH47" s="1"/>
      <c r="AI47" s="7"/>
      <c r="AJ47" s="1"/>
    </row>
    <row r="48" spans="1:36" s="18" customFormat="1" ht="12.75">
      <c r="A48" s="28">
        <v>1</v>
      </c>
      <c r="B48" s="32"/>
      <c r="C48" s="10" t="s">
        <v>78</v>
      </c>
      <c r="D48" s="30">
        <f>SUM(F48,H48,J48,L48,N48,P48,R48,T48,V48,X48,Z48,AB48,AD48,AF48,AH48,AJ48)</f>
        <v>0.8333333333333334</v>
      </c>
      <c r="E48" s="7"/>
      <c r="F48" s="8"/>
      <c r="G48" s="7"/>
      <c r="H48" s="8"/>
      <c r="I48" s="7"/>
      <c r="J48" s="1"/>
      <c r="K48" s="7"/>
      <c r="L48" s="1"/>
      <c r="M48" s="7"/>
      <c r="N48" s="1"/>
      <c r="O48" s="7"/>
      <c r="P48" s="1"/>
      <c r="Q48" s="7"/>
      <c r="R48" s="1"/>
      <c r="S48" s="7"/>
      <c r="T48" s="1"/>
      <c r="U48" s="7"/>
      <c r="V48" s="1"/>
      <c r="W48" s="7"/>
      <c r="X48" s="1"/>
      <c r="Y48" s="7"/>
      <c r="Z48" s="1"/>
      <c r="AA48" s="7"/>
      <c r="AB48" s="1"/>
      <c r="AC48" s="7">
        <v>6</v>
      </c>
      <c r="AD48" s="1">
        <f>(31-AC48)/30</f>
        <v>0.8333333333333334</v>
      </c>
      <c r="AE48" s="7"/>
      <c r="AF48" s="1"/>
      <c r="AG48" s="7"/>
      <c r="AH48" s="1"/>
      <c r="AI48" s="7"/>
      <c r="AJ48" s="1"/>
    </row>
    <row r="49" spans="1:36" ht="12.75">
      <c r="A49" s="27">
        <v>1</v>
      </c>
      <c r="B49" s="31"/>
      <c r="C49" s="10" t="s">
        <v>37</v>
      </c>
      <c r="D49" s="30">
        <f>SUM(F49,H49,J49,L49,N49,P49,R49,T49,V49,X49,Z49,AB49,AD49,AF49,AH49,AJ49)</f>
        <v>0.8148148148148148</v>
      </c>
      <c r="E49" s="7"/>
      <c r="F49" s="8"/>
      <c r="G49" s="9"/>
      <c r="H49" s="8"/>
      <c r="I49" s="9"/>
      <c r="J49" s="8"/>
      <c r="K49" s="7">
        <v>6</v>
      </c>
      <c r="L49" s="1">
        <f>(28-K49)/27</f>
        <v>0.8148148148148148</v>
      </c>
      <c r="M49" s="7"/>
      <c r="N49" s="1"/>
      <c r="O49" s="7"/>
      <c r="P49" s="1"/>
      <c r="Q49" s="7"/>
      <c r="R49" s="1"/>
      <c r="S49" s="7"/>
      <c r="T49" s="1"/>
      <c r="U49" s="7"/>
      <c r="V49" s="1"/>
      <c r="W49" s="7"/>
      <c r="X49" s="1"/>
      <c r="Y49" s="7"/>
      <c r="Z49" s="1"/>
      <c r="AA49" s="7"/>
      <c r="AB49" s="1"/>
      <c r="AC49" s="7"/>
      <c r="AD49" s="1"/>
      <c r="AE49" s="7"/>
      <c r="AF49" s="1"/>
      <c r="AG49" s="7"/>
      <c r="AH49" s="1"/>
      <c r="AI49" s="7"/>
      <c r="AJ49" s="1"/>
    </row>
    <row r="50" spans="1:36" ht="12.75">
      <c r="A50" s="27">
        <v>1</v>
      </c>
      <c r="B50" s="31"/>
      <c r="C50" s="10" t="s">
        <v>96</v>
      </c>
      <c r="D50" s="30">
        <f>SUM(F50,H50,J50,L50,N50,P50,R50,T50,V50,X50,Z50,AB50,AD50,AF50,AH50,AJ50)</f>
        <v>0.8</v>
      </c>
      <c r="E50" s="7"/>
      <c r="F50" s="8"/>
      <c r="G50" s="7"/>
      <c r="H50" s="8"/>
      <c r="I50" s="7"/>
      <c r="J50" s="1"/>
      <c r="K50" s="7"/>
      <c r="L50" s="1"/>
      <c r="M50" s="7"/>
      <c r="N50" s="1"/>
      <c r="O50" s="7"/>
      <c r="P50" s="1"/>
      <c r="Q50" s="7"/>
      <c r="R50" s="1"/>
      <c r="S50" s="7"/>
      <c r="T50" s="1"/>
      <c r="U50" s="7"/>
      <c r="V50" s="1"/>
      <c r="W50" s="7"/>
      <c r="X50" s="1"/>
      <c r="Y50" s="7"/>
      <c r="Z50" s="1"/>
      <c r="AA50" s="7"/>
      <c r="AB50" s="1"/>
      <c r="AC50" s="7"/>
      <c r="AD50" s="1"/>
      <c r="AE50" s="7"/>
      <c r="AF50" s="1"/>
      <c r="AG50" s="7"/>
      <c r="AH50" s="1"/>
      <c r="AI50" s="7">
        <v>8</v>
      </c>
      <c r="AJ50" s="1">
        <f>(36-AI50)/35</f>
        <v>0.8</v>
      </c>
    </row>
    <row r="51" spans="1:36" ht="12.75">
      <c r="A51" s="27">
        <v>3</v>
      </c>
      <c r="B51" s="31">
        <v>43</v>
      </c>
      <c r="C51" s="10" t="s">
        <v>41</v>
      </c>
      <c r="D51" s="6">
        <f>SUM(F51,H51,J51,L51,N51,P51,R51,T51,V51,X51,Z51,AB51,AD51,AF51,AH51,AJ51)</f>
        <v>0.7645358607246084</v>
      </c>
      <c r="E51" s="7"/>
      <c r="F51" s="8"/>
      <c r="G51" s="9"/>
      <c r="H51" s="8"/>
      <c r="I51" s="9"/>
      <c r="J51" s="8"/>
      <c r="K51" s="7">
        <v>20</v>
      </c>
      <c r="L51" s="1">
        <f>(28-K51)/27</f>
        <v>0.2962962962962963</v>
      </c>
      <c r="M51" s="7">
        <v>33</v>
      </c>
      <c r="N51" s="1">
        <f>(39-M51)/38</f>
        <v>0.15789473684210525</v>
      </c>
      <c r="O51" s="7"/>
      <c r="P51" s="1"/>
      <c r="Q51" s="7"/>
      <c r="R51" s="1"/>
      <c r="S51" s="7"/>
      <c r="T51" s="1"/>
      <c r="U51" s="7"/>
      <c r="V51" s="1"/>
      <c r="W51" s="7">
        <v>21</v>
      </c>
      <c r="X51" s="1">
        <f>(30-W51)/29</f>
        <v>0.3103448275862069</v>
      </c>
      <c r="Y51" s="7"/>
      <c r="Z51" s="1"/>
      <c r="AA51" s="7"/>
      <c r="AB51" s="1"/>
      <c r="AC51" s="7"/>
      <c r="AD51" s="1"/>
      <c r="AE51" s="7"/>
      <c r="AF51" s="1"/>
      <c r="AG51" s="7"/>
      <c r="AH51" s="1"/>
      <c r="AI51" s="7"/>
      <c r="AJ51" s="1"/>
    </row>
    <row r="52" spans="1:36" ht="12.75">
      <c r="A52" s="27">
        <v>1</v>
      </c>
      <c r="B52" s="31"/>
      <c r="C52" s="10" t="s">
        <v>83</v>
      </c>
      <c r="D52" s="30">
        <f>SUM(F52,H52,J52,L52,N52,P52,R52,T52,V52,X52,Z52,AB52,AD52,AF52,AH52,AJ52)</f>
        <v>0.6176470588235294</v>
      </c>
      <c r="E52" s="7"/>
      <c r="F52" s="8"/>
      <c r="G52" s="7"/>
      <c r="H52" s="8"/>
      <c r="I52" s="9"/>
      <c r="J52" s="8"/>
      <c r="K52" s="7"/>
      <c r="L52" s="8"/>
      <c r="M52" s="7"/>
      <c r="N52" s="1"/>
      <c r="O52" s="7"/>
      <c r="P52" s="1"/>
      <c r="Q52" s="7"/>
      <c r="R52" s="1"/>
      <c r="S52" s="7"/>
      <c r="T52" s="1"/>
      <c r="U52" s="7"/>
      <c r="V52" s="1"/>
      <c r="W52" s="7"/>
      <c r="X52" s="1"/>
      <c r="Y52" s="7"/>
      <c r="Z52" s="1"/>
      <c r="AA52" s="7"/>
      <c r="AB52" s="1"/>
      <c r="AC52" s="7"/>
      <c r="AD52" s="1"/>
      <c r="AE52" s="7">
        <v>14</v>
      </c>
      <c r="AF52" s="1">
        <f>(35-AE52)/34</f>
        <v>0.6176470588235294</v>
      </c>
      <c r="AG52" s="7"/>
      <c r="AH52" s="1"/>
      <c r="AI52" s="7"/>
      <c r="AJ52" s="1"/>
    </row>
    <row r="53" spans="1:36" ht="12.75">
      <c r="A53" s="27">
        <v>1</v>
      </c>
      <c r="B53" s="32"/>
      <c r="C53" s="10" t="s">
        <v>54</v>
      </c>
      <c r="D53" s="30">
        <f>SUM(F53,H53,J53,L53,N53,P53,R53,T53,V53,X53,Z53,AB53,AD53,AF53,AH53,AJ53)</f>
        <v>0.6086956521739131</v>
      </c>
      <c r="E53" s="7"/>
      <c r="F53" s="8"/>
      <c r="G53" s="7"/>
      <c r="H53" s="8"/>
      <c r="I53" s="9"/>
      <c r="J53" s="8"/>
      <c r="K53" s="7"/>
      <c r="L53" s="8"/>
      <c r="M53" s="7"/>
      <c r="N53" s="8"/>
      <c r="O53" s="7">
        <v>10</v>
      </c>
      <c r="P53" s="1">
        <f>(24-O53)/23</f>
        <v>0.6086956521739131</v>
      </c>
      <c r="Q53" s="7"/>
      <c r="R53" s="1"/>
      <c r="S53" s="7"/>
      <c r="T53" s="1"/>
      <c r="U53" s="7"/>
      <c r="V53" s="1"/>
      <c r="W53" s="7"/>
      <c r="X53" s="1"/>
      <c r="Y53" s="7"/>
      <c r="Z53" s="1"/>
      <c r="AA53" s="7"/>
      <c r="AB53" s="1"/>
      <c r="AC53" s="7"/>
      <c r="AD53" s="1"/>
      <c r="AE53" s="7"/>
      <c r="AF53" s="1"/>
      <c r="AG53" s="7"/>
      <c r="AH53" s="1"/>
      <c r="AI53" s="7"/>
      <c r="AJ53" s="1"/>
    </row>
    <row r="54" spans="1:36" ht="12.75">
      <c r="A54" s="27">
        <v>1</v>
      </c>
      <c r="B54" s="32"/>
      <c r="C54" s="10" t="s">
        <v>57</v>
      </c>
      <c r="D54" s="30">
        <f>SUM(F54,H54,J54,L54,N54,P54,R54,T54,V54,X54,Z54,AB54,AD54,AF54,AH54,AJ54)</f>
        <v>0.5909090909090909</v>
      </c>
      <c r="E54" s="7"/>
      <c r="F54" s="8"/>
      <c r="G54" s="7"/>
      <c r="H54" s="8"/>
      <c r="I54" s="7"/>
      <c r="J54" s="1"/>
      <c r="K54" s="7"/>
      <c r="L54" s="1"/>
      <c r="M54" s="7"/>
      <c r="N54" s="1"/>
      <c r="O54" s="7"/>
      <c r="P54" s="1"/>
      <c r="Q54" s="7">
        <v>10</v>
      </c>
      <c r="R54" s="1">
        <f>(23-Q54)/22</f>
        <v>0.5909090909090909</v>
      </c>
      <c r="S54" s="7"/>
      <c r="T54" s="1"/>
      <c r="U54" s="7"/>
      <c r="V54" s="1"/>
      <c r="W54" s="7"/>
      <c r="X54" s="1"/>
      <c r="Y54" s="7"/>
      <c r="Z54" s="1"/>
      <c r="AA54" s="7"/>
      <c r="AB54" s="1"/>
      <c r="AC54" s="7"/>
      <c r="AD54" s="1"/>
      <c r="AE54" s="7"/>
      <c r="AF54" s="1"/>
      <c r="AG54" s="7"/>
      <c r="AH54" s="1"/>
      <c r="AI54" s="7"/>
      <c r="AJ54" s="1"/>
    </row>
    <row r="55" spans="1:36" ht="12.75">
      <c r="A55" s="27">
        <v>1</v>
      </c>
      <c r="B55" s="32"/>
      <c r="C55" s="10" t="s">
        <v>91</v>
      </c>
      <c r="D55" s="30">
        <f>SUM(F55,H55,J55,L55,N55,P55,R55,T55,V55,X55,Z55,AB55,AD55,AF55,AH55,AJ55)</f>
        <v>0.5333333333333333</v>
      </c>
      <c r="E55" s="7"/>
      <c r="F55" s="8"/>
      <c r="G55" s="7"/>
      <c r="H55" s="8"/>
      <c r="I55" s="9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7"/>
      <c r="X55" s="8"/>
      <c r="Y55" s="7"/>
      <c r="Z55" s="8"/>
      <c r="AA55" s="7"/>
      <c r="AB55" s="8"/>
      <c r="AC55" s="7"/>
      <c r="AD55" s="8"/>
      <c r="AE55" s="7"/>
      <c r="AF55" s="8"/>
      <c r="AG55" s="7">
        <v>15</v>
      </c>
      <c r="AH55" s="1">
        <f>(31-AG55)/30</f>
        <v>0.5333333333333333</v>
      </c>
      <c r="AI55" s="7"/>
      <c r="AJ55" s="1"/>
    </row>
    <row r="56" spans="1:36" ht="12.75">
      <c r="A56" s="27">
        <v>1</v>
      </c>
      <c r="B56" s="31"/>
      <c r="C56" s="10" t="s">
        <v>84</v>
      </c>
      <c r="D56" s="30">
        <f>SUM(F56,H56,J56,L56,N56,P56,R56,T56,V56,X56,Z56,AB56,AD56,AF56,AH56,AJ56)</f>
        <v>0.5294117647058824</v>
      </c>
      <c r="E56" s="7"/>
      <c r="F56" s="8"/>
      <c r="G56" s="7"/>
      <c r="H56" s="8"/>
      <c r="I56" s="7"/>
      <c r="J56" s="1"/>
      <c r="K56" s="7"/>
      <c r="L56" s="1"/>
      <c r="M56" s="7"/>
      <c r="N56" s="1"/>
      <c r="O56" s="7"/>
      <c r="P56" s="1"/>
      <c r="Q56" s="7"/>
      <c r="R56" s="1"/>
      <c r="S56" s="7"/>
      <c r="T56" s="1"/>
      <c r="U56" s="7"/>
      <c r="V56" s="1"/>
      <c r="W56" s="7"/>
      <c r="X56" s="1"/>
      <c r="Y56" s="7"/>
      <c r="Z56" s="1"/>
      <c r="AA56" s="7"/>
      <c r="AB56" s="1"/>
      <c r="AC56" s="7"/>
      <c r="AD56" s="1"/>
      <c r="AE56" s="7">
        <v>17</v>
      </c>
      <c r="AF56" s="1">
        <f>(35-AE56)/34</f>
        <v>0.5294117647058824</v>
      </c>
      <c r="AG56" s="7"/>
      <c r="AH56" s="1"/>
      <c r="AI56" s="7"/>
      <c r="AJ56" s="1"/>
    </row>
    <row r="57" spans="1:36" ht="12.75">
      <c r="A57" s="27">
        <v>1</v>
      </c>
      <c r="B57" s="32"/>
      <c r="C57" s="10" t="s">
        <v>75</v>
      </c>
      <c r="D57" s="30">
        <f>SUM(F57,H57,J57,L57,N57,P57,R57,T57,V57,X57,Z57,AB57,AD57,AF57,AH57,AJ57)</f>
        <v>0.45714285714285713</v>
      </c>
      <c r="E57" s="7"/>
      <c r="F57" s="8"/>
      <c r="G57" s="7"/>
      <c r="H57" s="8"/>
      <c r="I57" s="9"/>
      <c r="J57" s="8"/>
      <c r="K57" s="7"/>
      <c r="L57" s="1"/>
      <c r="M57" s="24"/>
      <c r="N57" s="1"/>
      <c r="O57" s="24"/>
      <c r="P57" s="1"/>
      <c r="Q57" s="24"/>
      <c r="R57" s="1"/>
      <c r="S57" s="24"/>
      <c r="T57" s="1"/>
      <c r="U57" s="24"/>
      <c r="V57" s="1"/>
      <c r="W57" s="24"/>
      <c r="X57" s="1"/>
      <c r="Y57" s="24"/>
      <c r="Z57" s="1"/>
      <c r="AA57" s="24">
        <v>20</v>
      </c>
      <c r="AB57" s="1">
        <f>(36-AA57)/35</f>
        <v>0.45714285714285713</v>
      </c>
      <c r="AC57" s="24"/>
      <c r="AD57" s="1"/>
      <c r="AE57" s="7"/>
      <c r="AF57" s="1"/>
      <c r="AG57" s="7"/>
      <c r="AH57" s="1"/>
      <c r="AI57" s="7"/>
      <c r="AJ57" s="1"/>
    </row>
    <row r="58" spans="1:36" ht="12.75">
      <c r="A58" s="27">
        <v>1</v>
      </c>
      <c r="B58" s="32"/>
      <c r="C58" s="10" t="s">
        <v>58</v>
      </c>
      <c r="D58" s="30">
        <f>SUM(F58,H58,J58,L58,N58,P58,R58,T58,V58,X58,Z58,AB58,AD58,AF58,AH58,AJ58)</f>
        <v>0.45454545454545453</v>
      </c>
      <c r="E58" s="7"/>
      <c r="F58" s="8"/>
      <c r="G58" s="7"/>
      <c r="H58" s="8"/>
      <c r="I58" s="7"/>
      <c r="J58" s="1"/>
      <c r="K58" s="7"/>
      <c r="L58" s="1"/>
      <c r="M58" s="24"/>
      <c r="N58" s="1"/>
      <c r="O58" s="24"/>
      <c r="P58" s="1"/>
      <c r="Q58" s="24">
        <v>13</v>
      </c>
      <c r="R58" s="1">
        <f>(23-Q58)/22</f>
        <v>0.45454545454545453</v>
      </c>
      <c r="S58" s="24"/>
      <c r="T58" s="1"/>
      <c r="U58" s="24"/>
      <c r="V58" s="1"/>
      <c r="W58" s="24"/>
      <c r="X58" s="1"/>
      <c r="Y58" s="24"/>
      <c r="Z58" s="1"/>
      <c r="AA58" s="24"/>
      <c r="AB58" s="1"/>
      <c r="AC58" s="24"/>
      <c r="AD58" s="1"/>
      <c r="AE58" s="7"/>
      <c r="AF58" s="1"/>
      <c r="AG58" s="7"/>
      <c r="AH58" s="1"/>
      <c r="AI58" s="7"/>
      <c r="AJ58" s="1"/>
    </row>
    <row r="59" spans="1:36" ht="12.75">
      <c r="A59" s="27">
        <v>2</v>
      </c>
      <c r="B59" s="31">
        <v>44</v>
      </c>
      <c r="C59" s="10" t="s">
        <v>77</v>
      </c>
      <c r="D59" s="6">
        <f>SUM(F59,H59,J59,L59,N59,P59,R59,T59,V59,X59,Z59,AB59,AD59,AF59,AH59,AJ59)</f>
        <v>0.419047619047619</v>
      </c>
      <c r="E59" s="7"/>
      <c r="F59" s="8"/>
      <c r="G59" s="7"/>
      <c r="H59" s="8"/>
      <c r="I59" s="9"/>
      <c r="J59" s="8"/>
      <c r="K59" s="7"/>
      <c r="L59" s="1"/>
      <c r="M59" s="24"/>
      <c r="N59" s="1"/>
      <c r="O59" s="24"/>
      <c r="P59" s="1"/>
      <c r="Q59" s="24"/>
      <c r="R59" s="1"/>
      <c r="S59" s="24"/>
      <c r="T59" s="1"/>
      <c r="U59" s="24"/>
      <c r="V59" s="1"/>
      <c r="W59" s="24"/>
      <c r="X59" s="1"/>
      <c r="Y59" s="24"/>
      <c r="Z59" s="1"/>
      <c r="AA59" s="24">
        <v>33</v>
      </c>
      <c r="AB59" s="1">
        <f>(36-AA59)/35</f>
        <v>0.08571428571428572</v>
      </c>
      <c r="AC59" s="24">
        <v>21</v>
      </c>
      <c r="AD59" s="1">
        <f>(31-AC59)/30</f>
        <v>0.3333333333333333</v>
      </c>
      <c r="AE59" s="7"/>
      <c r="AF59" s="1"/>
      <c r="AG59" s="7"/>
      <c r="AH59" s="1"/>
      <c r="AI59" s="7"/>
      <c r="AJ59" s="1"/>
    </row>
    <row r="60" spans="1:36" ht="12.75">
      <c r="A60" s="27">
        <v>1</v>
      </c>
      <c r="B60" s="32"/>
      <c r="C60" s="10" t="s">
        <v>40</v>
      </c>
      <c r="D60" s="30">
        <f>SUM(F60,H60,J60,L60,N60,P60,R60,T60,V60,X60,Z60,AB60,AD60,AF60,AH60,AJ60)</f>
        <v>0.4074074074074074</v>
      </c>
      <c r="E60" s="7"/>
      <c r="F60" s="8"/>
      <c r="G60" s="9"/>
      <c r="H60" s="8"/>
      <c r="I60" s="9"/>
      <c r="J60" s="8"/>
      <c r="K60" s="7">
        <v>17</v>
      </c>
      <c r="L60" s="1">
        <f>(28-K60)/27</f>
        <v>0.4074074074074074</v>
      </c>
      <c r="M60" s="24"/>
      <c r="N60" s="1"/>
      <c r="O60" s="24"/>
      <c r="P60" s="1"/>
      <c r="Q60" s="24"/>
      <c r="R60" s="1"/>
      <c r="S60" s="24"/>
      <c r="T60" s="1"/>
      <c r="U60" s="24"/>
      <c r="V60" s="1"/>
      <c r="W60" s="24"/>
      <c r="X60" s="1"/>
      <c r="Y60" s="24"/>
      <c r="Z60" s="1"/>
      <c r="AA60" s="24"/>
      <c r="AB60" s="1"/>
      <c r="AC60" s="24"/>
      <c r="AD60" s="1"/>
      <c r="AE60" s="7"/>
      <c r="AF60" s="1"/>
      <c r="AG60" s="7"/>
      <c r="AH60" s="1"/>
      <c r="AI60" s="7"/>
      <c r="AJ60" s="1"/>
    </row>
    <row r="61" spans="1:36" ht="12.75">
      <c r="A61" s="27">
        <v>1</v>
      </c>
      <c r="B61" s="31"/>
      <c r="C61" s="10" t="s">
        <v>98</v>
      </c>
      <c r="D61" s="30">
        <f>SUM(F61,H61,J61,L61,N61,P61,R61,T61,V61,X61,Z61,AB61,AD61,AF61,AH61,AJ61)</f>
        <v>0.4</v>
      </c>
      <c r="E61" s="7"/>
      <c r="F61" s="8"/>
      <c r="G61" s="7"/>
      <c r="H61" s="8"/>
      <c r="I61" s="9"/>
      <c r="J61" s="8"/>
      <c r="K61" s="7"/>
      <c r="L61" s="8"/>
      <c r="M61" s="7"/>
      <c r="N61" s="8"/>
      <c r="O61" s="7"/>
      <c r="P61" s="8"/>
      <c r="Q61" s="7"/>
      <c r="R61" s="8"/>
      <c r="S61" s="7"/>
      <c r="T61" s="8"/>
      <c r="U61" s="7"/>
      <c r="V61" s="8"/>
      <c r="W61" s="7"/>
      <c r="X61" s="8"/>
      <c r="Y61" s="7"/>
      <c r="Z61" s="8"/>
      <c r="AA61" s="7"/>
      <c r="AB61" s="8"/>
      <c r="AC61" s="7"/>
      <c r="AD61" s="8"/>
      <c r="AE61" s="7"/>
      <c r="AF61" s="8"/>
      <c r="AG61" s="7"/>
      <c r="AH61" s="1"/>
      <c r="AI61" s="7">
        <v>22</v>
      </c>
      <c r="AJ61" s="1">
        <f>(36-AI61)/35</f>
        <v>0.4</v>
      </c>
    </row>
    <row r="62" spans="1:36" ht="12.75">
      <c r="A62" s="27">
        <v>1</v>
      </c>
      <c r="B62" s="31"/>
      <c r="C62" s="10" t="s">
        <v>46</v>
      </c>
      <c r="D62" s="30">
        <f>SUM(F62,H62,J62,L62,N62,P62,R62,T62,V62,X62,Z62,AB62,AD62,AF62,AH62,AJ62)</f>
        <v>0.34210526315789475</v>
      </c>
      <c r="E62" s="7"/>
      <c r="F62" s="8"/>
      <c r="G62" s="9"/>
      <c r="H62" s="8"/>
      <c r="I62" s="9"/>
      <c r="J62" s="8"/>
      <c r="K62" s="7"/>
      <c r="L62" s="8"/>
      <c r="M62" s="7">
        <v>26</v>
      </c>
      <c r="N62" s="1">
        <f>(39-M62)/38</f>
        <v>0.34210526315789475</v>
      </c>
      <c r="O62" s="7"/>
      <c r="P62" s="1"/>
      <c r="Q62" s="7"/>
      <c r="R62" s="1"/>
      <c r="S62" s="7"/>
      <c r="T62" s="1"/>
      <c r="U62" s="7"/>
      <c r="V62" s="1"/>
      <c r="W62" s="7"/>
      <c r="X62" s="1"/>
      <c r="Y62" s="7"/>
      <c r="Z62" s="1"/>
      <c r="AA62" s="7"/>
      <c r="AB62" s="1"/>
      <c r="AC62" s="7"/>
      <c r="AD62" s="1"/>
      <c r="AE62" s="7"/>
      <c r="AF62" s="1"/>
      <c r="AG62" s="7"/>
      <c r="AH62" s="1"/>
      <c r="AI62" s="7"/>
      <c r="AJ62" s="1"/>
    </row>
    <row r="63" spans="1:36" ht="12.75">
      <c r="A63" s="27">
        <v>5</v>
      </c>
      <c r="B63" s="31">
        <v>45</v>
      </c>
      <c r="C63" s="10" t="s">
        <v>19</v>
      </c>
      <c r="D63" s="6">
        <f>SUM(F63,H63,J63,L63,N63,P63,R63,T63,V63,X63,Z63,AB63,AD63,AF63,AH63,AJ63)</f>
        <v>0.3235549622849394</v>
      </c>
      <c r="E63" s="7">
        <v>23</v>
      </c>
      <c r="F63" s="8">
        <v>0.043478260869565216</v>
      </c>
      <c r="G63" s="7">
        <v>24</v>
      </c>
      <c r="H63" s="8">
        <v>0.041666666666666664</v>
      </c>
      <c r="I63" s="7">
        <v>17</v>
      </c>
      <c r="J63" s="1">
        <v>0.15789473684210525</v>
      </c>
      <c r="K63" s="7">
        <v>27</v>
      </c>
      <c r="L63" s="1">
        <f>(28-K63)/27</f>
        <v>0.037037037037037035</v>
      </c>
      <c r="M63" s="7"/>
      <c r="N63" s="1"/>
      <c r="O63" s="7">
        <v>23</v>
      </c>
      <c r="P63" s="1">
        <f>(24-O63)/23</f>
        <v>0.043478260869565216</v>
      </c>
      <c r="Q63" s="7"/>
      <c r="R63" s="1"/>
      <c r="S63" s="7"/>
      <c r="T63" s="1"/>
      <c r="U63" s="7"/>
      <c r="V63" s="1"/>
      <c r="W63" s="7"/>
      <c r="X63" s="1"/>
      <c r="Y63" s="7"/>
      <c r="Z63" s="1"/>
      <c r="AA63" s="7"/>
      <c r="AB63" s="1"/>
      <c r="AC63" s="7"/>
      <c r="AD63" s="1"/>
      <c r="AE63" s="7"/>
      <c r="AF63" s="1"/>
      <c r="AG63" s="7"/>
      <c r="AH63" s="1"/>
      <c r="AI63" s="7"/>
      <c r="AJ63" s="1"/>
    </row>
    <row r="64" spans="1:36" ht="12.75">
      <c r="A64" s="27">
        <v>1</v>
      </c>
      <c r="B64" s="32"/>
      <c r="C64" s="10" t="s">
        <v>76</v>
      </c>
      <c r="D64" s="30">
        <f>SUM(F64,H64,J64,L64,N64,P64,R64,T64,V64,X64,Z64,AB64,AD64,AF64,AH64,AJ64)</f>
        <v>0.3142857142857143</v>
      </c>
      <c r="E64" s="7"/>
      <c r="F64" s="8"/>
      <c r="G64" s="7"/>
      <c r="H64" s="8"/>
      <c r="I64" s="9"/>
      <c r="J64" s="8"/>
      <c r="K64" s="7"/>
      <c r="L64" s="1"/>
      <c r="M64" s="7"/>
      <c r="N64" s="1"/>
      <c r="O64" s="7"/>
      <c r="P64" s="1"/>
      <c r="Q64" s="7"/>
      <c r="R64" s="1"/>
      <c r="S64" s="7"/>
      <c r="T64" s="1"/>
      <c r="U64" s="7"/>
      <c r="V64" s="1"/>
      <c r="W64" s="7"/>
      <c r="X64" s="1"/>
      <c r="Y64" s="7"/>
      <c r="Z64" s="1"/>
      <c r="AA64" s="7">
        <v>25</v>
      </c>
      <c r="AB64" s="1">
        <f>(36-AA64)/35</f>
        <v>0.3142857142857143</v>
      </c>
      <c r="AC64" s="7"/>
      <c r="AD64" s="1"/>
      <c r="AE64" s="7"/>
      <c r="AF64" s="1"/>
      <c r="AG64" s="7"/>
      <c r="AH64" s="1"/>
      <c r="AI64" s="7"/>
      <c r="AJ64" s="1"/>
    </row>
    <row r="65" spans="1:36" ht="12.75">
      <c r="A65" s="27">
        <v>1</v>
      </c>
      <c r="B65" s="32"/>
      <c r="C65" s="10" t="s">
        <v>68</v>
      </c>
      <c r="D65" s="30">
        <f>SUM(F65,H65,J65,L65,N65,P65,R65,T65,V65,X65,Z65,AB65,AD65,AF65,AH65,AJ65)</f>
        <v>0.3125</v>
      </c>
      <c r="E65" s="7"/>
      <c r="F65" s="8"/>
      <c r="G65" s="9"/>
      <c r="H65" s="8"/>
      <c r="I65" s="9"/>
      <c r="J65" s="8"/>
      <c r="K65" s="7"/>
      <c r="L65" s="8"/>
      <c r="M65" s="7"/>
      <c r="N65" s="1"/>
      <c r="O65" s="7"/>
      <c r="P65" s="1"/>
      <c r="Q65" s="7"/>
      <c r="R65" s="1"/>
      <c r="S65" s="7"/>
      <c r="T65" s="1"/>
      <c r="U65" s="7"/>
      <c r="V65" s="1"/>
      <c r="W65" s="7"/>
      <c r="X65" s="1"/>
      <c r="Y65" s="7">
        <v>23</v>
      </c>
      <c r="Z65" s="1">
        <f>(33-Y65)/32</f>
        <v>0.3125</v>
      </c>
      <c r="AA65" s="7"/>
      <c r="AB65" s="1"/>
      <c r="AC65" s="7"/>
      <c r="AD65" s="1"/>
      <c r="AE65" s="7"/>
      <c r="AF65" s="1"/>
      <c r="AG65" s="7"/>
      <c r="AH65" s="1"/>
      <c r="AI65" s="7"/>
      <c r="AJ65" s="1"/>
    </row>
    <row r="66" spans="1:36" ht="12.75">
      <c r="A66" s="27">
        <v>1</v>
      </c>
      <c r="B66" s="32"/>
      <c r="C66" s="10" t="s">
        <v>47</v>
      </c>
      <c r="D66" s="30">
        <f>SUM(F66,H66,J66,L66,N66,P66,R66,T66,V66,X66,Z66,AB66,AD66,AF66,AH66,AJ66)</f>
        <v>0.2894736842105263</v>
      </c>
      <c r="E66" s="7"/>
      <c r="F66" s="8"/>
      <c r="G66" s="9"/>
      <c r="H66" s="8"/>
      <c r="I66" s="9"/>
      <c r="J66" s="8"/>
      <c r="K66" s="7"/>
      <c r="L66" s="8"/>
      <c r="M66" s="7">
        <v>28</v>
      </c>
      <c r="N66" s="1">
        <f>(39-M66)/38</f>
        <v>0.2894736842105263</v>
      </c>
      <c r="O66" s="7"/>
      <c r="P66" s="1"/>
      <c r="Q66" s="7"/>
      <c r="R66" s="1"/>
      <c r="S66" s="7"/>
      <c r="T66" s="1"/>
      <c r="U66" s="7"/>
      <c r="V66" s="1"/>
      <c r="W66" s="7"/>
      <c r="X66" s="1"/>
      <c r="Y66" s="7"/>
      <c r="Z66" s="1"/>
      <c r="AA66" s="7"/>
      <c r="AB66" s="1"/>
      <c r="AC66" s="7"/>
      <c r="AD66" s="1"/>
      <c r="AE66" s="7"/>
      <c r="AF66" s="1"/>
      <c r="AG66" s="7"/>
      <c r="AH66" s="1"/>
      <c r="AI66" s="7"/>
      <c r="AJ66" s="1"/>
    </row>
    <row r="67" spans="1:36" ht="12.75">
      <c r="A67" s="27">
        <v>1</v>
      </c>
      <c r="B67" s="32"/>
      <c r="C67" s="10" t="s">
        <v>65</v>
      </c>
      <c r="D67" s="30">
        <f>SUM(F67,H67,J67,L67,N67,P67,R67,T67,V67,X67,Z67,AB67,AD67,AF67,AH67,AJ67)</f>
        <v>0.27586206896551724</v>
      </c>
      <c r="E67" s="7"/>
      <c r="F67" s="8"/>
      <c r="G67" s="7"/>
      <c r="H67" s="8"/>
      <c r="I67" s="9"/>
      <c r="J67" s="8"/>
      <c r="K67" s="7"/>
      <c r="L67" s="8"/>
      <c r="M67" s="7"/>
      <c r="N67" s="8"/>
      <c r="O67" s="7"/>
      <c r="P67" s="8"/>
      <c r="Q67" s="7"/>
      <c r="R67" s="8"/>
      <c r="S67" s="7"/>
      <c r="T67" s="8"/>
      <c r="U67" s="7"/>
      <c r="V67" s="8"/>
      <c r="W67" s="7">
        <v>22</v>
      </c>
      <c r="X67" s="1">
        <f>(30-W67)/29</f>
        <v>0.27586206896551724</v>
      </c>
      <c r="Y67" s="7"/>
      <c r="Z67" s="1"/>
      <c r="AA67" s="7"/>
      <c r="AB67" s="1"/>
      <c r="AC67" s="7"/>
      <c r="AD67" s="1"/>
      <c r="AE67" s="7"/>
      <c r="AF67" s="1"/>
      <c r="AG67" s="7"/>
      <c r="AH67" s="1"/>
      <c r="AI67" s="7"/>
      <c r="AJ67" s="1"/>
    </row>
    <row r="68" spans="1:36" ht="12.75">
      <c r="A68" s="27">
        <v>1</v>
      </c>
      <c r="B68" s="31"/>
      <c r="C68" s="10" t="s">
        <v>86</v>
      </c>
      <c r="D68" s="30">
        <f>SUM(F68,H68,J68,L68,N68,P68,R68,T68,V68,X68,Z68,AB68,AD68,AF68,AH68,AJ68)</f>
        <v>0.20588235294117646</v>
      </c>
      <c r="E68" s="7"/>
      <c r="F68" s="8"/>
      <c r="G68" s="9"/>
      <c r="H68" s="8"/>
      <c r="I68" s="9"/>
      <c r="J68" s="8"/>
      <c r="K68" s="7"/>
      <c r="L68" s="8"/>
      <c r="M68" s="7"/>
      <c r="N68" s="1"/>
      <c r="O68" s="7"/>
      <c r="P68" s="1"/>
      <c r="Q68" s="7"/>
      <c r="R68" s="1"/>
      <c r="S68" s="7"/>
      <c r="T68" s="1"/>
      <c r="U68" s="7"/>
      <c r="V68" s="1"/>
      <c r="W68" s="7"/>
      <c r="X68" s="1"/>
      <c r="Y68" s="7"/>
      <c r="Z68" s="1"/>
      <c r="AA68" s="7"/>
      <c r="AB68" s="1"/>
      <c r="AC68" s="7"/>
      <c r="AD68" s="1"/>
      <c r="AE68" s="7">
        <v>28</v>
      </c>
      <c r="AF68" s="1">
        <f>(35-AE68)/34</f>
        <v>0.20588235294117646</v>
      </c>
      <c r="AG68" s="7"/>
      <c r="AH68" s="1"/>
      <c r="AI68" s="7"/>
      <c r="AJ68" s="1"/>
    </row>
    <row r="69" spans="1:36" s="18" customFormat="1" ht="12.75">
      <c r="A69" s="28">
        <v>1</v>
      </c>
      <c r="B69" s="32"/>
      <c r="C69" s="10" t="s">
        <v>79</v>
      </c>
      <c r="D69" s="30">
        <f>SUM(F69,H69,J69,L69,N69,P69,R69,T69,V69,X69,Z69,AB69,AD69,AF69,AH69,AJ69)</f>
        <v>0.2</v>
      </c>
      <c r="E69" s="7"/>
      <c r="F69" s="8"/>
      <c r="G69" s="7"/>
      <c r="H69" s="8"/>
      <c r="I69" s="7"/>
      <c r="J69" s="1"/>
      <c r="K69" s="7"/>
      <c r="L69" s="1"/>
      <c r="M69" s="7"/>
      <c r="N69" s="1"/>
      <c r="O69" s="7"/>
      <c r="P69" s="1"/>
      <c r="Q69" s="7"/>
      <c r="R69" s="1"/>
      <c r="S69" s="7"/>
      <c r="T69" s="1"/>
      <c r="U69" s="7"/>
      <c r="V69" s="1"/>
      <c r="W69" s="7"/>
      <c r="X69" s="1"/>
      <c r="Y69" s="7"/>
      <c r="Z69" s="1"/>
      <c r="AA69" s="7"/>
      <c r="AB69" s="1"/>
      <c r="AC69" s="7">
        <v>25</v>
      </c>
      <c r="AD69" s="1">
        <f>(31-AC69)/30</f>
        <v>0.2</v>
      </c>
      <c r="AE69" s="7"/>
      <c r="AF69" s="1"/>
      <c r="AG69" s="7"/>
      <c r="AH69" s="1"/>
      <c r="AI69" s="7"/>
      <c r="AJ69" s="1"/>
    </row>
    <row r="70" spans="1:36" ht="12.75">
      <c r="A70" s="27">
        <v>1</v>
      </c>
      <c r="B70" s="32"/>
      <c r="C70" s="10" t="s">
        <v>69</v>
      </c>
      <c r="D70" s="30">
        <f>SUM(F70,H70,J70,L70,N70,P70,R70,T70,V70,X70,Z70,AB70,AD70,AF70,AH70,AJ70)</f>
        <v>0.15625</v>
      </c>
      <c r="E70" s="7"/>
      <c r="F70" s="8"/>
      <c r="G70" s="7"/>
      <c r="H70" s="8"/>
      <c r="I70" s="7"/>
      <c r="J70" s="1"/>
      <c r="K70" s="7"/>
      <c r="L70" s="1"/>
      <c r="M70" s="7"/>
      <c r="N70" s="1"/>
      <c r="O70" s="7"/>
      <c r="P70" s="1"/>
      <c r="Q70" s="7"/>
      <c r="R70" s="1"/>
      <c r="S70" s="7"/>
      <c r="T70" s="1"/>
      <c r="U70" s="7"/>
      <c r="V70" s="1"/>
      <c r="W70" s="7"/>
      <c r="X70" s="1"/>
      <c r="Y70" s="7">
        <v>28</v>
      </c>
      <c r="Z70" s="1">
        <f>(33-Y70)/32</f>
        <v>0.15625</v>
      </c>
      <c r="AA70" s="7"/>
      <c r="AB70" s="1"/>
      <c r="AC70" s="7"/>
      <c r="AD70" s="1"/>
      <c r="AE70" s="7"/>
      <c r="AF70" s="1"/>
      <c r="AG70" s="7"/>
      <c r="AH70" s="1"/>
      <c r="AI70" s="7"/>
      <c r="AJ70" s="1"/>
    </row>
    <row r="71" spans="1:36" ht="12.75">
      <c r="A71" s="27">
        <v>1</v>
      </c>
      <c r="B71" s="31"/>
      <c r="C71" s="10" t="s">
        <v>87</v>
      </c>
      <c r="D71" s="30">
        <f>SUM(F71,H71,J71,L71,N71,P71,R71,T71,V71,X71,Z71,AB71,AD71,AF71,AH71,AJ71)</f>
        <v>0.14705882352941177</v>
      </c>
      <c r="E71" s="7"/>
      <c r="F71" s="8"/>
      <c r="G71" s="9"/>
      <c r="H71" s="8"/>
      <c r="I71" s="9"/>
      <c r="J71" s="8"/>
      <c r="K71" s="7"/>
      <c r="L71" s="8"/>
      <c r="M71" s="7"/>
      <c r="N71" s="1"/>
      <c r="O71" s="7"/>
      <c r="P71" s="1"/>
      <c r="Q71" s="7"/>
      <c r="R71" s="1"/>
      <c r="S71" s="7"/>
      <c r="T71" s="1"/>
      <c r="U71" s="7"/>
      <c r="V71" s="1"/>
      <c r="W71" s="7"/>
      <c r="X71" s="1"/>
      <c r="Y71" s="7"/>
      <c r="Z71" s="1"/>
      <c r="AA71" s="7"/>
      <c r="AB71" s="1"/>
      <c r="AC71" s="7"/>
      <c r="AD71" s="1"/>
      <c r="AE71" s="7">
        <v>30</v>
      </c>
      <c r="AF71" s="1">
        <f>(35-AE71)/34</f>
        <v>0.14705882352941177</v>
      </c>
      <c r="AG71" s="7"/>
      <c r="AH71" s="1"/>
      <c r="AI71" s="7"/>
      <c r="AJ71" s="1"/>
    </row>
    <row r="72" spans="1:36" s="18" customFormat="1" ht="12.75">
      <c r="A72" s="28">
        <v>1</v>
      </c>
      <c r="B72" s="32"/>
      <c r="C72" s="10" t="s">
        <v>80</v>
      </c>
      <c r="D72" s="30">
        <f>SUM(F72,H72,J72,L72,N72,P72,R72,T72,V72,X72,Z72,AB72,AD72,AF72,AH72,AJ72)</f>
        <v>0.13333333333333333</v>
      </c>
      <c r="E72" s="7"/>
      <c r="F72" s="8"/>
      <c r="G72" s="7"/>
      <c r="H72" s="8"/>
      <c r="I72" s="7"/>
      <c r="J72" s="1"/>
      <c r="K72" s="7"/>
      <c r="L72" s="1"/>
      <c r="M72" s="7"/>
      <c r="N72" s="1"/>
      <c r="O72" s="7"/>
      <c r="P72" s="1"/>
      <c r="Q72" s="7"/>
      <c r="R72" s="1"/>
      <c r="S72" s="7"/>
      <c r="T72" s="1"/>
      <c r="U72" s="7"/>
      <c r="V72" s="1"/>
      <c r="W72" s="7"/>
      <c r="X72" s="1"/>
      <c r="Y72" s="7"/>
      <c r="Z72" s="1"/>
      <c r="AA72" s="7"/>
      <c r="AB72" s="1"/>
      <c r="AC72" s="7">
        <v>27</v>
      </c>
      <c r="AD72" s="1">
        <f>(31-AC72)/30</f>
        <v>0.13333333333333333</v>
      </c>
      <c r="AE72" s="7"/>
      <c r="AF72" s="1"/>
      <c r="AG72" s="7"/>
      <c r="AH72" s="1"/>
      <c r="AI72" s="7"/>
      <c r="AJ72" s="1"/>
    </row>
    <row r="73" spans="1:36" ht="12.75">
      <c r="A73" s="27">
        <v>1</v>
      </c>
      <c r="B73" s="32"/>
      <c r="C73" s="10" t="s">
        <v>88</v>
      </c>
      <c r="D73" s="30">
        <f>SUM(F73,H73,J73,L73,N73,P73,R73,T73,V73,X73,Z73,AB73,AD73,AF73,AH73,AJ73)</f>
        <v>0.08823529411764706</v>
      </c>
      <c r="E73" s="7"/>
      <c r="F73" s="8"/>
      <c r="G73" s="9"/>
      <c r="H73" s="8"/>
      <c r="I73" s="9"/>
      <c r="J73" s="8"/>
      <c r="K73" s="7"/>
      <c r="L73" s="8"/>
      <c r="M73" s="7"/>
      <c r="N73" s="1"/>
      <c r="O73" s="7"/>
      <c r="P73" s="1"/>
      <c r="Q73" s="7"/>
      <c r="R73" s="1"/>
      <c r="S73" s="7"/>
      <c r="T73" s="1"/>
      <c r="U73" s="7"/>
      <c r="V73" s="1"/>
      <c r="W73" s="7"/>
      <c r="X73" s="1"/>
      <c r="Y73" s="7"/>
      <c r="Z73" s="1"/>
      <c r="AA73" s="7"/>
      <c r="AB73" s="1"/>
      <c r="AC73" s="7"/>
      <c r="AD73" s="1"/>
      <c r="AE73" s="7">
        <v>32</v>
      </c>
      <c r="AF73" s="1">
        <f>(35-AE73)/34</f>
        <v>0.08823529411764706</v>
      </c>
      <c r="AG73" s="7"/>
      <c r="AH73" s="1"/>
      <c r="AI73" s="7"/>
      <c r="AJ73" s="1"/>
    </row>
    <row r="74" spans="1:36" ht="12.75">
      <c r="A74" s="27">
        <v>1</v>
      </c>
      <c r="B74" s="31"/>
      <c r="C74" s="10" t="s">
        <v>92</v>
      </c>
      <c r="D74" s="30">
        <f>SUM(F74,H74,J74,L74,N74,P74,R74,T74,V74,X74,Z74,AB74,AD74,AF74,AH74,AJ74)</f>
        <v>0.06666666666666667</v>
      </c>
      <c r="E74" s="7"/>
      <c r="F74" s="8"/>
      <c r="G74" s="7"/>
      <c r="H74" s="8"/>
      <c r="I74" s="9"/>
      <c r="J74" s="8"/>
      <c r="K74" s="7"/>
      <c r="L74" s="1"/>
      <c r="M74" s="7"/>
      <c r="N74" s="1"/>
      <c r="O74" s="7"/>
      <c r="P74" s="1"/>
      <c r="Q74" s="7"/>
      <c r="R74" s="1"/>
      <c r="S74" s="7"/>
      <c r="T74" s="1"/>
      <c r="U74" s="7"/>
      <c r="V74" s="1"/>
      <c r="W74" s="7"/>
      <c r="X74" s="1"/>
      <c r="Y74" s="7"/>
      <c r="Z74" s="1"/>
      <c r="AA74" s="7"/>
      <c r="AB74" s="1"/>
      <c r="AC74" s="7"/>
      <c r="AD74" s="1"/>
      <c r="AE74" s="7"/>
      <c r="AF74" s="1"/>
      <c r="AG74" s="7">
        <v>29</v>
      </c>
      <c r="AH74" s="1">
        <f>(31-AG74)/30</f>
        <v>0.06666666666666667</v>
      </c>
      <c r="AI74" s="7"/>
      <c r="AJ74" s="1"/>
    </row>
    <row r="75" spans="1:36" s="18" customFormat="1" ht="12.75">
      <c r="A75" s="28">
        <v>1</v>
      </c>
      <c r="B75" s="32"/>
      <c r="C75" s="10" t="s">
        <v>70</v>
      </c>
      <c r="D75" s="30">
        <f>SUM(F75,H75,J75,L75,N75,P75,R75,T75,V75,X75,Z75,AB75,AD75,AF75,AH75,AJ75)</f>
        <v>0.0625</v>
      </c>
      <c r="E75" s="7"/>
      <c r="F75" s="8"/>
      <c r="G75" s="7"/>
      <c r="H75" s="8"/>
      <c r="I75" s="7"/>
      <c r="J75" s="1"/>
      <c r="K75" s="7"/>
      <c r="L75" s="1"/>
      <c r="M75" s="7"/>
      <c r="N75" s="1"/>
      <c r="O75" s="7"/>
      <c r="P75" s="1"/>
      <c r="Q75" s="7"/>
      <c r="R75" s="1"/>
      <c r="S75" s="7"/>
      <c r="T75" s="1"/>
      <c r="U75" s="7"/>
      <c r="V75" s="1"/>
      <c r="W75" s="7"/>
      <c r="X75" s="1"/>
      <c r="Y75" s="7">
        <v>31</v>
      </c>
      <c r="Z75" s="1">
        <f>(33-Y75)/32</f>
        <v>0.0625</v>
      </c>
      <c r="AA75" s="7"/>
      <c r="AB75" s="1"/>
      <c r="AC75" s="7"/>
      <c r="AD75" s="1"/>
      <c r="AE75" s="7"/>
      <c r="AF75" s="1"/>
      <c r="AG75" s="7"/>
      <c r="AH75" s="1"/>
      <c r="AI75" s="7"/>
      <c r="AJ75" s="1"/>
    </row>
    <row r="76" spans="1:36" ht="12.75">
      <c r="A76" s="27">
        <v>1</v>
      </c>
      <c r="B76" s="32"/>
      <c r="C76" s="10" t="s">
        <v>89</v>
      </c>
      <c r="D76" s="30">
        <f>SUM(F76,H76,J76,L76,N76,P76,R76,T76,V76,X76,Z76,AB76,AD76,AF76,AH76,AJ76)</f>
        <v>0.058823529411764705</v>
      </c>
      <c r="E76" s="7"/>
      <c r="F76" s="8"/>
      <c r="G76" s="9"/>
      <c r="H76" s="8"/>
      <c r="I76" s="9"/>
      <c r="J76" s="8"/>
      <c r="K76" s="7"/>
      <c r="L76" s="8"/>
      <c r="M76" s="7"/>
      <c r="N76" s="1"/>
      <c r="O76" s="7"/>
      <c r="P76" s="1"/>
      <c r="Q76" s="7"/>
      <c r="R76" s="1"/>
      <c r="S76" s="7"/>
      <c r="T76" s="1"/>
      <c r="U76" s="7"/>
      <c r="V76" s="1"/>
      <c r="W76" s="7"/>
      <c r="X76" s="1"/>
      <c r="Y76" s="7"/>
      <c r="Z76" s="1"/>
      <c r="AA76" s="7"/>
      <c r="AB76" s="1"/>
      <c r="AC76" s="7"/>
      <c r="AD76" s="1"/>
      <c r="AE76" s="7">
        <v>33</v>
      </c>
      <c r="AF76" s="1">
        <f>(35-AE76)/34</f>
        <v>0.058823529411764705</v>
      </c>
      <c r="AG76" s="7"/>
      <c r="AH76" s="1"/>
      <c r="AI76" s="7"/>
      <c r="AJ76" s="1"/>
    </row>
    <row r="77" spans="1:36" ht="12.75">
      <c r="A77" s="27">
        <v>1</v>
      </c>
      <c r="B77" s="31"/>
      <c r="C77" s="10" t="s">
        <v>93</v>
      </c>
      <c r="D77" s="30">
        <f>SUM(F77,H77,J77,L77,N77,P77,R77,T77,V77,X77,Z77,AB77,AD77,AF77,AH77,AJ77)</f>
        <v>0.03333333333333333</v>
      </c>
      <c r="E77" s="7"/>
      <c r="F77" s="8"/>
      <c r="G77" s="7"/>
      <c r="H77" s="8"/>
      <c r="I77" s="9"/>
      <c r="J77" s="8"/>
      <c r="K77" s="7"/>
      <c r="L77" s="1"/>
      <c r="M77" s="7"/>
      <c r="N77" s="1"/>
      <c r="O77" s="7"/>
      <c r="P77" s="1"/>
      <c r="Q77" s="7"/>
      <c r="R77" s="1"/>
      <c r="S77" s="7"/>
      <c r="T77" s="1"/>
      <c r="U77" s="7"/>
      <c r="V77" s="1"/>
      <c r="W77" s="7"/>
      <c r="X77" s="1"/>
      <c r="Y77" s="7"/>
      <c r="Z77" s="1"/>
      <c r="AA77" s="7"/>
      <c r="AB77" s="1"/>
      <c r="AC77" s="7"/>
      <c r="AD77" s="1"/>
      <c r="AE77" s="7"/>
      <c r="AF77" s="1"/>
      <c r="AG77" s="7">
        <v>30</v>
      </c>
      <c r="AH77" s="1">
        <f>(31-AG77)/30</f>
        <v>0.03333333333333333</v>
      </c>
      <c r="AI77" s="7"/>
      <c r="AJ77" s="1"/>
    </row>
    <row r="78" spans="1:36" s="18" customFormat="1" ht="12.75">
      <c r="A78" s="28">
        <v>1</v>
      </c>
      <c r="B78" s="32"/>
      <c r="C78" s="10" t="s">
        <v>71</v>
      </c>
      <c r="D78" s="30">
        <f>SUM(F78,H78,J78,L78,N78,P78,R78,T78,V78,X78,Z78,AB78,AD78,AF78,AH78,AJ78)</f>
        <v>0.03125</v>
      </c>
      <c r="E78" s="7"/>
      <c r="F78" s="8"/>
      <c r="G78" s="7"/>
      <c r="H78" s="8"/>
      <c r="I78" s="7"/>
      <c r="J78" s="1"/>
      <c r="K78" s="7"/>
      <c r="L78" s="1"/>
      <c r="M78" s="7"/>
      <c r="N78" s="1"/>
      <c r="O78" s="7"/>
      <c r="P78" s="1"/>
      <c r="Q78" s="7"/>
      <c r="R78" s="1"/>
      <c r="S78" s="7"/>
      <c r="T78" s="1"/>
      <c r="U78" s="7"/>
      <c r="V78" s="1"/>
      <c r="W78" s="7"/>
      <c r="X78" s="1"/>
      <c r="Y78" s="7">
        <v>32</v>
      </c>
      <c r="Z78" s="1">
        <f>(33-Y78)/32</f>
        <v>0.03125</v>
      </c>
      <c r="AA78" s="7"/>
      <c r="AB78" s="1"/>
      <c r="AC78" s="7"/>
      <c r="AD78" s="1"/>
      <c r="AE78" s="7"/>
      <c r="AF78" s="1"/>
      <c r="AG78" s="7"/>
      <c r="AH78" s="1"/>
      <c r="AI78" s="7"/>
      <c r="AJ78" s="1"/>
    </row>
    <row r="79" spans="1:36" ht="12.75">
      <c r="A79" s="27">
        <v>1</v>
      </c>
      <c r="B79" s="31"/>
      <c r="C79" s="10" t="s">
        <v>99</v>
      </c>
      <c r="D79" s="30">
        <f>SUM(F79,H79,J79,L79,N79,P79,R79,T79,V79,X79,Z79,AB79,AD79,AF79,AH79,AJ79)</f>
        <v>0.02857142857142857</v>
      </c>
      <c r="E79" s="7"/>
      <c r="F79" s="8"/>
      <c r="G79" s="7"/>
      <c r="H79" s="8"/>
      <c r="I79" s="9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"/>
      <c r="V79" s="8"/>
      <c r="W79" s="7"/>
      <c r="X79" s="8"/>
      <c r="Y79" s="7"/>
      <c r="Z79" s="8"/>
      <c r="AA79" s="7"/>
      <c r="AB79" s="8"/>
      <c r="AC79" s="7"/>
      <c r="AD79" s="8"/>
      <c r="AE79" s="7"/>
      <c r="AF79" s="8"/>
      <c r="AG79" s="7"/>
      <c r="AH79" s="1"/>
      <c r="AI79" s="7">
        <v>35</v>
      </c>
      <c r="AJ79" s="1">
        <f>(36-AI79)/35</f>
        <v>0.02857142857142857</v>
      </c>
    </row>
    <row r="80" spans="2:36" ht="12.75">
      <c r="B80" s="32"/>
      <c r="C80" s="29" t="s">
        <v>48</v>
      </c>
      <c r="D80" s="30">
        <f>SUM(F80,H80,J80,L80,N80,P80,R80,T80,V80,X80,Z80,AB80,AD80,AF80,AH80,AJ80)</f>
        <v>0</v>
      </c>
      <c r="E80" s="7"/>
      <c r="F80" s="8"/>
      <c r="G80" s="9"/>
      <c r="H80" s="8"/>
      <c r="I80" s="9"/>
      <c r="J80" s="8"/>
      <c r="K80" s="7"/>
      <c r="L80" s="8"/>
      <c r="M80" s="26">
        <v>31</v>
      </c>
      <c r="N80" s="25"/>
      <c r="O80" s="7"/>
      <c r="P80" s="1"/>
      <c r="Q80" s="7"/>
      <c r="R80" s="1"/>
      <c r="S80" s="7"/>
      <c r="T80" s="1"/>
      <c r="U80" s="7"/>
      <c r="V80" s="1"/>
      <c r="W80" s="7"/>
      <c r="X80" s="1"/>
      <c r="Y80" s="7"/>
      <c r="Z80" s="1"/>
      <c r="AA80" s="7"/>
      <c r="AB80" s="1"/>
      <c r="AC80" s="7"/>
      <c r="AD80" s="1"/>
      <c r="AE80" s="7"/>
      <c r="AF80" s="1"/>
      <c r="AG80" s="7"/>
      <c r="AH80" s="1"/>
      <c r="AI80" s="7"/>
      <c r="AJ80" s="1"/>
    </row>
  </sheetData>
  <mergeCells count="18">
    <mergeCell ref="AI1:AJ1"/>
    <mergeCell ref="I1:J1"/>
    <mergeCell ref="U1:V1"/>
    <mergeCell ref="S1:T1"/>
    <mergeCell ref="Q1:R1"/>
    <mergeCell ref="O1:P1"/>
    <mergeCell ref="M1:N1"/>
    <mergeCell ref="K1:L1"/>
    <mergeCell ref="AG1:AH1"/>
    <mergeCell ref="Y1:Z1"/>
    <mergeCell ref="B1:B2"/>
    <mergeCell ref="C1:C2"/>
    <mergeCell ref="E1:F1"/>
    <mergeCell ref="G1:H1"/>
    <mergeCell ref="AE1:AF1"/>
    <mergeCell ref="AA1:AB1"/>
    <mergeCell ref="AC1:AD1"/>
    <mergeCell ref="W1:X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atlo</dc:creator>
  <cp:keywords/>
  <dc:description/>
  <cp:lastModifiedBy> </cp:lastModifiedBy>
  <dcterms:created xsi:type="dcterms:W3CDTF">2005-05-03T13:20:30Z</dcterms:created>
  <dcterms:modified xsi:type="dcterms:W3CDTF">2005-12-04T17:32:41Z</dcterms:modified>
  <cp:category/>
  <cp:version/>
  <cp:contentType/>
  <cp:contentStatus/>
</cp:coreProperties>
</file>